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eilareaagencyonaging.sharepoint.com/sites/AgeGuide/Shared Documents/General/RFPs &amp; Renewals/FY26 IIIC and IIIE RFP/RFP Documents - UPDATED/"/>
    </mc:Choice>
  </mc:AlternateContent>
  <xr:revisionPtr revIDLastSave="681" documentId="8_{0D1FDFFF-7FCE-4D50-A246-F988DDFB48DC}" xr6:coauthVersionLast="47" xr6:coauthVersionMax="47" xr10:uidLastSave="{A77BF40B-88A7-4377-8F6F-D5C12DB10DFC}"/>
  <bookViews>
    <workbookView xWindow="28680" yWindow="-120" windowWidth="29040" windowHeight="15720" firstSheet="1" activeTab="1" xr2:uid="{B10BD6CA-07AE-43D0-A989-FD3D595E6C2F}"/>
  </bookViews>
  <sheets>
    <sheet name="Cover Page" sheetId="3" state="hidden" r:id="rId1"/>
    <sheet name="Narrative" sheetId="2" r:id="rId2"/>
    <sheet name="Budget" sheetId="4" r:id="rId3"/>
  </sheets>
  <definedNames>
    <definedName name="_xlnm.Print_Area" localSheetId="2">Budget!$A$1:$R$52</definedName>
    <definedName name="_xlnm.Print_Area" localSheetId="1">Narrative!$A$3:$P$49</definedName>
    <definedName name="_xlnm.Print_Titles" localSheetId="1">Narrative!$3:$9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4" l="1"/>
  <c r="F55" i="4"/>
  <c r="F62" i="4" s="1"/>
  <c r="D45" i="4"/>
  <c r="B45" i="4" s="1"/>
  <c r="D42" i="4"/>
  <c r="B42" i="4" s="1"/>
  <c r="D40" i="4"/>
  <c r="B40" i="4"/>
  <c r="D38" i="4"/>
  <c r="B38" i="4" s="1"/>
  <c r="D36" i="4"/>
  <c r="B36" i="4" s="1"/>
  <c r="D34" i="4"/>
  <c r="B34" i="4" s="1"/>
  <c r="D32" i="4"/>
  <c r="B32" i="4" s="1"/>
  <c r="D29" i="4"/>
  <c r="B29" i="4"/>
  <c r="D26" i="4"/>
  <c r="B26" i="4"/>
  <c r="D23" i="4"/>
  <c r="B23" i="4" s="1"/>
  <c r="D20" i="4"/>
  <c r="B20" i="4" s="1"/>
  <c r="D17" i="4"/>
  <c r="B17" i="4" s="1"/>
  <c r="D12" i="4"/>
  <c r="B12" i="4" s="1"/>
  <c r="D41" i="2"/>
  <c r="B41" i="2" s="1"/>
  <c r="A45" i="4" l="1"/>
  <c r="E59" i="4" s="1"/>
  <c r="A32" i="4"/>
  <c r="D43" i="2"/>
  <c r="B43" i="2" s="1"/>
  <c r="A43" i="2" s="1"/>
  <c r="E53" i="4" s="1"/>
  <c r="D11" i="2"/>
  <c r="D49" i="2"/>
  <c r="A8" i="4" l="1"/>
  <c r="E58" i="4"/>
  <c r="E60" i="4" s="1"/>
  <c r="G1048563" i="2"/>
  <c r="D45" i="2" l="1"/>
  <c r="B45" i="2" s="1"/>
  <c r="D47" i="2"/>
  <c r="B47" i="2" s="1"/>
  <c r="B49" i="2"/>
  <c r="D25" i="2"/>
  <c r="B25" i="2" s="1"/>
  <c r="D13" i="2"/>
  <c r="B13" i="2" s="1"/>
  <c r="A49" i="2" l="1"/>
  <c r="E54" i="4" s="1"/>
  <c r="D19" i="2" l="1"/>
  <c r="B19" i="2" s="1"/>
  <c r="D21" i="2"/>
  <c r="B21" i="2" s="1"/>
  <c r="D29" i="2" l="1"/>
  <c r="B29" i="2" s="1"/>
  <c r="D33" i="2" l="1"/>
  <c r="B33" i="2" s="1"/>
  <c r="D39" i="2" l="1"/>
  <c r="B39" i="2" s="1"/>
  <c r="D37" i="2"/>
  <c r="B37" i="2" s="1"/>
  <c r="D35" i="2"/>
  <c r="B35" i="2" s="1"/>
  <c r="D31" i="2"/>
  <c r="B31" i="2" s="1"/>
  <c r="D27" i="2"/>
  <c r="B27" i="2" s="1"/>
  <c r="D23" i="2"/>
  <c r="B23" i="2" s="1"/>
  <c r="D17" i="2"/>
  <c r="B17" i="2" s="1"/>
  <c r="B11" i="2"/>
  <c r="D15" i="2"/>
  <c r="B15" i="2" s="1"/>
  <c r="A27" i="2" l="1"/>
  <c r="E51" i="4" s="1"/>
  <c r="A15" i="2"/>
  <c r="E50" i="4" s="1"/>
  <c r="A39" i="2"/>
  <c r="E52" i="4" s="1"/>
  <c r="E55" i="4" l="1"/>
  <c r="E62" i="4" s="1"/>
  <c r="A8" i="2"/>
</calcChain>
</file>

<file path=xl/sharedStrings.xml><?xml version="1.0" encoding="utf-8"?>
<sst xmlns="http://schemas.openxmlformats.org/spreadsheetml/2006/main" count="172" uniqueCount="132">
  <si>
    <t xml:space="preserve">Program Domains </t>
  </si>
  <si>
    <t>Comments</t>
  </si>
  <si>
    <t>Rating</t>
  </si>
  <si>
    <t xml:space="preserve">Total </t>
  </si>
  <si>
    <t>Score</t>
  </si>
  <si>
    <t xml:space="preserve">Sites are fully handicapped accessible. Organization has made transportation and accessibility a high priority. Special arrangements are made to ensure that anyone who is interested can get to the site for meals.   </t>
  </si>
  <si>
    <t xml:space="preserve">Organization provides nutrition education as a regular part of program activities. Education is interesting and interactive and exceeds measurable outcome goals. </t>
  </si>
  <si>
    <t xml:space="preserve">Have procedures for obtaining the views of participants about the services they receive and involve participants in the planning and operation of nutrition services. </t>
  </si>
  <si>
    <t xml:space="preserve">Participants are actively involved in menu selection on a regular basis. Participants have a sense of investment in the process and know that their opinions and preferences are respected. </t>
  </si>
  <si>
    <t xml:space="preserve">Participants are not involved in menu selection in any way. </t>
  </si>
  <si>
    <t xml:space="preserve">Little or not effort is made to obtain useful information on participant satisfaction. The information that is obtained is not used to address areas of concern. </t>
  </si>
  <si>
    <t xml:space="preserve">No efforts are made at increasing public awareness and available information is outdated or not useful. </t>
  </si>
  <si>
    <t>Exemplary (5) Includes all items in Meets Standards plus additional attributes as noted.</t>
  </si>
  <si>
    <t>Provides nutrition education on a quarterly or semiannual basis to participants. Content is based on credible resources.  Has written objective(s) and measurable outcome(s) for each nutrition education session.</t>
  </si>
  <si>
    <t xml:space="preserve">Surveys use validated questions and results are analyzed.  Clear action plans are made based on analysis of collected data (data may be from surveys or other formal means.)   An Advisory Council or other forum is provided for increasing involvement. </t>
  </si>
  <si>
    <t>Plans and implements a strategy for communicating information about congregate dining program.</t>
  </si>
  <si>
    <t xml:space="preserve">The program is isolated and does not demonstrate a community presence.  </t>
  </si>
  <si>
    <t xml:space="preserve">Staff or volunteer time is allocated such that data is completely and accurately entered by the 15th of the month following the month of service.  Specific staff or volunteers are trained in procedures for entering data and ensuring privacy of the client is protected.  </t>
  </si>
  <si>
    <t>Unsatisfactory (0)</t>
  </si>
  <si>
    <t>Meets Standards (3)</t>
  </si>
  <si>
    <t>Program Planning 20%</t>
  </si>
  <si>
    <t>Access has not been addressed as a priority for this program</t>
  </si>
  <si>
    <t>Each site is conveniently accessible to the older population and meets Section 504 handicapped accessibility requirements.  Transportation needs are addressed to provide maximum access.</t>
  </si>
  <si>
    <t>Uses a variety of media to make potential clients and community members aware of the congregate dining program.  Results in high visibility in the community for both potential participants as well as the public at large.</t>
  </si>
  <si>
    <t>Meals are provided less than 5 days per week without acceptable justification is provided otherwise.</t>
  </si>
  <si>
    <t>Sites are clean, neat, with adequate lighting and ventilation.  Clients are made to feel welcome.  All activities at the site are open to all meal clients.  Complete answer is provided for all sites.</t>
  </si>
  <si>
    <t xml:space="preserve">Site managers have a Certified Food Protection Manager Certification and background check.  (Or another individual on-site during operation has this certification.) Site managers are trained in site safety and sanitation.  Site managers have training in on-site procedures and policies.  Site managers have training in working with staff, volunteers and participants to ensure the environment is welcoming to all.  There is an annual evaluation process in place where  site managers and supervisors can identify areas of success and plan to improve areas of weakness.  </t>
  </si>
  <si>
    <t xml:space="preserve">Organization has a clear understanding of the qualifications and attributes of a site manager that will make this program a success and hires and trains to those criteria. </t>
  </si>
  <si>
    <t xml:space="preserve">No nutrition education planned or provided. </t>
  </si>
  <si>
    <t xml:space="preserve">Documentation that full cost per unit is carefully considered in design of the  program.  </t>
  </si>
  <si>
    <t>Full cost per unit greatly varies  from average cost per unit in study even when a reasonable cost increase is considered.</t>
  </si>
  <si>
    <t xml:space="preserve">Full cost per unit agrees with average cost per unit and complete explanation of annual cost increase factor and any other variables is explained. </t>
  </si>
  <si>
    <t>Provide meals in congregate settings at least once a day, five or more days a week unless exception is granted. Evidence is presented showing sites are located in accordance with assessment of the county and in proximity to areas of greatest need.  Some sites are operated in conjunction with other recreational or enrichment activities.  Complete answer is provided for all sites.</t>
  </si>
  <si>
    <t>A variety of types of meal sites, including multipurpose senior centers, are open throughout the county and evidence is presented showing sites are located in accordance with assessment of the county and in proximity to areas of greatest need.  Many sites offer additional recreational or enrichment activities.</t>
  </si>
  <si>
    <t xml:space="preserve">Collects and documents input from participants and community members knowledgeable of the needs of older adults in the community.   </t>
  </si>
  <si>
    <t xml:space="preserve">Program is actively engaged with participants and community and has both formal and informal strategies for getting input on the program.  Clearly demonstrates how input from participants and community validates existing programming and/or is being used to develop future programming. </t>
  </si>
  <si>
    <t>Coordinates with services provided under the OAA  and with other local and State services that benefit older individuals; maintain linkages with other service providers.  Collaborates with other entities in the community  where older adults congregate.</t>
  </si>
  <si>
    <t>1.A. Describe how your organization assessed the service area and the target population to be served. Describe how your organization utilizes current demographic information, data and relevant research in order to maximize the number of persons your services will reach and to ensure your services are provided to older adults in greatest economic and social need as outlined in the above Statement on Serving Populations in Greatest Economic and Social Need.</t>
  </si>
  <si>
    <t xml:space="preserve">Assessment appears to be based on organizational history or convenience with no attempt to look closely at need and organization does not have or has limited knowledge of the needs of the service area and target populations to be served. . </t>
  </si>
  <si>
    <t>1.C.   Describe the proposed nutrition sites and how they relate to providing comprehensive coverage of the service area and target population. Note if your organization or another organization is currently operating the site.  For sites your organization is planning to operate, please state when operation is expected to start and describe the current status of your organizations work to open the site.  Include information on the number of days a week the sites will serve meals and if any sites will also be a C2 home delivered meal site or provide other community dining.  Describe any recreational and/or enrichment activities that will be provided by your organization or another organization to participants at the site.</t>
  </si>
  <si>
    <t xml:space="preserve">1.B. Describe how your organization will reach and provide services to those in greatest economic and social need as outlined in the above Statement on Serving Populations in Greatest Economic and Social Need. </t>
  </si>
  <si>
    <t xml:space="preserve">Plan does not define the target populations to be served and strategies described do not demonstrate an ability to reach and provide services to those in greatest economic and social need. </t>
  </si>
  <si>
    <t xml:space="preserve">Plan clearly defines and includes the target populations to be served and the strategies described demonstrate an ability to effectively reach and provide services to those in greatest economic and social need. </t>
  </si>
  <si>
    <t>Plan meets standards plus demonstrates ability to adapt and grow to reflect priorities in local need.</t>
  </si>
  <si>
    <t>2.A.   Describe the meal choices that will be offered and state how meals will be prepared and/or identify the source of meals (i.e. caterer).  Each project is to provide special menus, where feasible and appropriate, to meet the particular dietary needs that arise from health requirements, religious requirements, or ethnic backgrounds of eligible individuals.  Please indicate if your organization offers, or plans to offer, special menus and how the special menus will meet the needs of clients in the service area.  If menus have been developed, attach a copy of the most recent menu and signed approval sheet from a Registered Dietitian.  If menus have not yet been developed, describe your organization’s proposed process for developing approved menus including approval by a Registered Dietitian.</t>
  </si>
  <si>
    <t>Program Design and Delivery 20%</t>
  </si>
  <si>
    <t>Meals do not meet nutritional requirements and/or do not meet planning cycle requirements.  No accommodations are made available for special needs.</t>
  </si>
  <si>
    <t xml:space="preserve">Meals have good variety of foods and preparation methods.  Choices in meals or meal components are offered and special menus available. Meals are served plated on non-disposable plates with non-disposable utensils.  Garnishes and condiments are provided. </t>
  </si>
  <si>
    <t>2.C.  Describe the atmosphere in which participants will be dining.  Describe how meals will be presented, plated and served to participants.</t>
  </si>
  <si>
    <t>2.D.  Describe the process for obtaining feedback on meal quality from participants and incorporating feedback into future menu planning.</t>
  </si>
  <si>
    <t>2.E. Describe the planned nutrition education program, frequency of delivery, and how outcomes will be measured.</t>
  </si>
  <si>
    <t xml:space="preserve">Plan will not expedite delivery of services in the event of a natural disaster and/or pandemic. Does not demonstrate ability to coordinate efforts with local emergency services and other community-based organizations. </t>
  </si>
  <si>
    <t>2.F.  Describe how your organization would adjust program design and delivery in the event of a natural disaster and/or pandemic.  If feasible, congregate meal clients should be provided with emergency shelf stable meals.</t>
  </si>
  <si>
    <t>3.C.  Describe how your organization provides services that are culturally competent and responsive to diverse populations, including your plan to provide barrier-free access to inquirers who speak languages other than English and inquirers with hearing or speech impairments.</t>
  </si>
  <si>
    <t xml:space="preserve">Organization does not appear to have an understanding of needs of diverse populations and does not present an ability to provide culturally competent and responsive services. </t>
  </si>
  <si>
    <t>Organization demonstrates an understanding of the needs of diverse populations and presents an ability to provide culturally competent and responsive services, including barrier-free access to services</t>
  </si>
  <si>
    <t xml:space="preserve">Organization presents an exemplary ability to provide culturally competent and responsive services, as evidenced by descriptions of  current policies, procedures, and practices.. </t>
  </si>
  <si>
    <t>3.D Describe how any access limitations of the site have been addressed to enable handicapped older persons to participate.
• Describe how participants will get from their homes to each of the proposed sites.  Describe public transportation routes or any agreements made with transportation providers to facilitate access to congregate meal sites.</t>
  </si>
  <si>
    <t>3.E Describe the process for evaluating congregate meal participant satisfaction/outcomes.  For example, surveys may be conducted by phone, mail or internet.  Provide samples of surveys and/or questions.</t>
  </si>
  <si>
    <t>3.F  Describe the current, or planned flow, of data collection from client intake through Area Agency on Aging report submission.  Include a discussion of procedures for ensuring timely and accurate input into AgingIS.</t>
  </si>
  <si>
    <t>Program Operations 20%</t>
  </si>
  <si>
    <t>Outreach and Community Coordination 20%</t>
  </si>
  <si>
    <t>Organization has had past challenges in meeting standards for this program and does not have a good plan for ensuring success.</t>
  </si>
  <si>
    <t xml:space="preserve">Organization has consistently provided services for older adults that meet program standards. For new applicants, describes related experience and plan presents a clear and realistic description and timeline for launching a new service. </t>
  </si>
  <si>
    <t>5.A. Describe the public awareness efforts your organization will undertake to assure that the maximum number of eligible older persons know about services and will have an opportunity to participate.</t>
  </si>
  <si>
    <t>5.B. Describe the process for collecting input on the overall congregate meal program from congregate meal participants and from other individuals/organizations with expertise in the needs of older adults in the service area.</t>
  </si>
  <si>
    <t>5.C Describe how your organization will coordinate with other organizations in the community and provide relevant letters of support from community organizations.</t>
  </si>
  <si>
    <t>SCORE</t>
  </si>
  <si>
    <t>POINTS POSSIBLE</t>
  </si>
  <si>
    <t>Program Planning</t>
  </si>
  <si>
    <t>Program Design &amp; Delivery</t>
  </si>
  <si>
    <t>Program Operations</t>
  </si>
  <si>
    <t>Outreach &amp; Coordination</t>
  </si>
  <si>
    <t>TOTAL</t>
  </si>
  <si>
    <t xml:space="preserve">Rating </t>
  </si>
  <si>
    <t>BUDGET &amp; GRANTS MANAGEMENT SCORE</t>
  </si>
  <si>
    <t xml:space="preserve">Budget  </t>
  </si>
  <si>
    <t>Grant Management</t>
  </si>
  <si>
    <t>TOTAL SCORE</t>
  </si>
  <si>
    <t xml:space="preserve">A minimum of 50% of the funding requested is allocated to direct food costs. No more than 10% of the projected meals served should be shelf stable. If additional funds are needed to support administrative costs, additional match will be required. </t>
  </si>
  <si>
    <t xml:space="preserve">Program Performance 20% </t>
  </si>
  <si>
    <t xml:space="preserve">Less than 50% of the requested funding is allocated to direct food costs. More than 10% of the projected meals served identified as shelf stable. No additional match included for administrative support. </t>
  </si>
  <si>
    <t xml:space="preserve">Organization has had past challenges of entering AgingIS data by the 15th of the month following the month of service. Consistently has inaccurate data entered. </t>
  </si>
  <si>
    <t>Responsibilities are not clear and there is not adequate safety and sanitation training to ensure  the program functions correctly and according to standards.  There is no written background check policy.  There is no formal evaluation procedure.</t>
  </si>
  <si>
    <t xml:space="preserve">Employee hiring processes are well designed to ensure that all program standards are met. Organization demonstrates ability to provide on-going training to staff/volunteers to enhance success of providing quality services. </t>
  </si>
  <si>
    <t>3.B. Describe the practices your organization implements  to ensure the site-manager will provide leadership to the congregate program and create an inclusive and comfortable environment for all dining participants.</t>
  </si>
  <si>
    <t>Demonstrates knowledge of the needs of the service area and target populations to be served as evidenced by the assessment of demographic information, data and relevant research.  Provider has a service plan which maximizes the number of persons the service will reach and reaches the individuals in greatest need.</t>
  </si>
  <si>
    <t xml:space="preserve"> Meets standards plus there is written evidence of a complete demographic assessment and results of community and/or participant input. </t>
  </si>
  <si>
    <t>Meals meet nutrition requirements per standards and complete documentation including completed menu approval sheets are signed by a Registered Dietitian.  Evidence of menu approval prior to start of the meal cycle and credentials of the Registered Dietitian are provided.  Menus have variety of foods and preparation methods.  If feasible, provides special menus to meet  dietary needs for health requirements, religious requirements, ethnic or cultural backgrounds of eligible individuals.  Upon request provides appropriate utensils for persons with disabilities.Where feasible, meals are served plated. Complete answer is provided for all sites.</t>
  </si>
  <si>
    <t xml:space="preserve">2.B. Nutrition Providers must utilize “AgeGuide’s Eligible Caterer List” to contract with approved caterers based on county availability. (Refer to Eligible Caterer List)  Is the application in alignment with AgeGuide’s average food cost per meal for congregate dining of $8.50. Grant applicants should provide a written explanation of how their projected cost per unit compares or exceeds the regional average cost per unit. </t>
  </si>
  <si>
    <t>Provider has written procedures for inclement weather and other emergency events that includes provision of shelf stable meals for emergencies. There is evidence of a plan that will expedite delivery of services when a disaster and/or pandemic occurs. Demonstrates ability to coordinate efforts with local emergency services and other community-based organizations.</t>
  </si>
  <si>
    <t xml:space="preserve">Meets standards plus notifies AgeGuide in a timely manner. Staff and volunteers receive regular training on procedures for inclement weather and other emergencies. </t>
  </si>
  <si>
    <t xml:space="preserve">Employees have detailed job descriptions. Employees successfully complete a background check according to the organization's written policy.  Health and safety training is provided including the required  Food Handler Training  within 30 days of employment or Food Safety on the Go modules. Regular updates and training on correct procedures are scheduled and conducted.  A written formal evaluation policy is followed.  </t>
  </si>
  <si>
    <t>Any site location is not open and welcoming to any eligible senior regardless of ethnicity, religion, membership or any other criteria.</t>
  </si>
  <si>
    <t xml:space="preserve">3.A.  Describe your plan for screening, training, supervision and retention of staff and volunteers providing congregate meal services.  Specifically describe how congregate meal staff and volunteers receive food sanitation training, either food handler training or Certified Food Protection Manager Certification,  Describe the congregate program organization and the duties/responsibilities of each paid employee. Describe the background check, training, and evaluation process for paid employees. </t>
  </si>
  <si>
    <t>There are not clear hiring and training procedures specifically for site managers.  There is no formal evaluation procedure.</t>
  </si>
  <si>
    <t>Regular client satisfaction data is collected through surveys or other structured methods, i.e. focus groups, etc.</t>
  </si>
  <si>
    <r>
      <t xml:space="preserve">4.A.  PROGRAM PERFORMANCE: </t>
    </r>
    <r>
      <rPr>
        <b/>
        <u/>
        <sz val="11"/>
        <color theme="1"/>
        <rFont val="Calibri"/>
        <family val="2"/>
        <scheme val="minor"/>
      </rPr>
      <t>Current grantees of the proposed service:</t>
    </r>
    <r>
      <rPr>
        <sz val="11"/>
        <color theme="1"/>
        <rFont val="Calibri"/>
        <family val="2"/>
        <scheme val="minor"/>
      </rPr>
      <t xml:space="preserve">  AgeGuide will review internal data to evaluate current and past performance in meeting standards over time as defined by AgeGuide: timeliness and accuracy of their current service demographic data; program reports; past productivity (clients and units) for the proposed service in the proposed service area; and performance findings AgeGuide monitoring reviews.  </t>
    </r>
    <r>
      <rPr>
        <b/>
        <i/>
        <u/>
        <sz val="11"/>
        <color theme="1"/>
        <rFont val="Calibri"/>
        <family val="2"/>
        <scheme val="minor"/>
      </rPr>
      <t>New Applicants:</t>
    </r>
    <r>
      <rPr>
        <sz val="11"/>
        <color theme="1"/>
        <rFont val="Calibri"/>
        <family val="2"/>
        <scheme val="minor"/>
      </rPr>
      <t xml:space="preserve"> Letters of reference showing that applicant has met grant or contract requirements including timeliness and accuracy of program reports, program performance deliverables, whether the applicant has history of providing the proposed service in the proposed service area, overall program performance; history providing any other Title III services. </t>
    </r>
  </si>
  <si>
    <t xml:space="preserve">Program operates in isolation and does not have a means of collecting input from participants or area experts. It is unclear how the input is collected and used. </t>
  </si>
  <si>
    <t>Request for Proposals Scoring Rubric</t>
  </si>
  <si>
    <t>Budget &amp; Grants Management Score</t>
  </si>
  <si>
    <t>Requirement</t>
  </si>
  <si>
    <t>No / Unsatisfactory (0)</t>
  </si>
  <si>
    <t>Yes / Meets Standards (5)</t>
  </si>
  <si>
    <t>Budget Review  (55 points)</t>
  </si>
  <si>
    <t>Expenses in budget are reasonable, necessary and allowable. Expenses align with program description.</t>
  </si>
  <si>
    <t>Requested AgeGuide contribution is equal to or less than the provided allocation; and resource and expenses budgeted are in balance</t>
  </si>
  <si>
    <t>Match (local cash and in-kind) is identified and allowable and meets the minimum percentage requirement for the service)</t>
  </si>
  <si>
    <t>Program Income is included in the budget</t>
  </si>
  <si>
    <t>Budget justification is complete, clear, and logical</t>
  </si>
  <si>
    <t>Non-federal cash match sources and amounts are provided</t>
  </si>
  <si>
    <t>Units and persons meet the requirement</t>
  </si>
  <si>
    <t>Grant Management (45 points)</t>
  </si>
  <si>
    <t xml:space="preserve">Past Performance
Current grantees of the proposed service: 
AgeGuide will review internal data to evaluate current and past performance in meeting standards over time as defined by AgeGuide: timeliness and accuracy of their, fiscal reports and performance findings related to financial audits and AgeGuide monitoring reviews. 
New Applicants: 
Letters of reference showing that applicant has met grant or contract requirements including timeliness of fiscal reporting, overall fiscal performance in financial audits and other grant standards. </t>
  </si>
  <si>
    <t>Risk Review document is complete showing minimal risk; review of public 990 shows minimal risk.</t>
  </si>
  <si>
    <t>Audit report was submitted from the past 2 years, showing minimal risk</t>
  </si>
  <si>
    <t>Submitted Board of Directors minutes provides documentation that BOD authorized pursuit of grant funding. List of Board of Directors and bylaws was submitted.</t>
  </si>
  <si>
    <t xml:space="preserve">Efforts described demonstrate evidence of the service having high visibility in the community for both potential participants as well as the public at large.  Plan includes  creative methods of public awareness. </t>
  </si>
  <si>
    <t>Staffing chart was submitted and demonstrates key staff have 3 or more years of experience</t>
  </si>
  <si>
    <t>Cost allocation plan was submitted and is reasonable.</t>
  </si>
  <si>
    <t xml:space="preserve">Demonstrates ability to meet standards plus the organization appears well connected within a network of service providers so that resources and information are shared on a regular basis and a full array of needs are addressed collaboratively. Plan includes collaboration with existing community organizations to provide referrals to additional services as well as be seen as a trusted source to receive referrals. Plan includes ongoing efforts to establish new relationships. </t>
  </si>
  <si>
    <t>NARRATIVE &amp; PROGRAM SCORE</t>
  </si>
  <si>
    <t>Performance</t>
  </si>
  <si>
    <t>Narrative &amp; Program Score</t>
  </si>
  <si>
    <t>III-C1 Congregate Meals Program</t>
  </si>
  <si>
    <t>Partially Meets Standards (3)</t>
  </si>
  <si>
    <t xml:space="preserve">4.B. AgeGuide expects a minimum of 50% of the funding provided to be spent directly on food costs. No more than 10% of the meals served should be shelf stable. Budget justification should display food costs with projected units/persons broken down per caterer and meal service.  
If additional funds are needed to support administrative costs, additional match will be required.  </t>
  </si>
  <si>
    <t xml:space="preserve">Budget justification displays food costs with projected units/person broken down per caterer and meal service. </t>
  </si>
  <si>
    <t xml:space="preserve">Organization has consistently provided services for older adults that exceed program standards based on history of nutrition program and site monitoring during the previous area plan cycle. </t>
  </si>
  <si>
    <t xml:space="preserve">Sites have an inviting atmosphere. Participant interaction is encouraged through the setting and written procedures are established for helping new clients acclimate. Bulk catering will be provided accordingly. </t>
  </si>
  <si>
    <t xml:space="preserve">The program is well connected within a network of service providers for older adults so that a full array of needs are addressed collaboratively.   Demonstrates involvement in strengthening community relationships.  Has a presence in the community at-large such that public and private organizations, including healthcare, are aware of congregate meal services. Partnerships have a direct impact on senior nutrition programs. </t>
  </si>
  <si>
    <t>Meets standards plus provider routinely runs audit reports and enters any missing data.  Provider routinely has minimal missing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</si>
</sst>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b/>
      <sz val="13"/>
      <color theme="1"/>
      <name val="Calibri"/>
      <family val="2"/>
      <scheme val="minor"/>
    </font>
    <font>
      <sz val="11"/>
      <name val="Calibri"/>
      <family val="2"/>
      <scheme val="minor"/>
    </font>
    <font>
      <b/>
      <i/>
      <u/>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b/>
      <sz val="18"/>
      <color theme="1"/>
      <name val="Open Sans"/>
      <family val="2"/>
    </font>
    <font>
      <sz val="11"/>
      <color theme="1"/>
      <name val="Open Sans"/>
      <family val="2"/>
    </font>
    <font>
      <b/>
      <sz val="16"/>
      <color theme="1"/>
      <name val="Open Sans"/>
      <family val="2"/>
    </font>
    <font>
      <sz val="16"/>
      <color theme="1"/>
      <name val="Open Sans"/>
      <family val="2"/>
    </font>
    <font>
      <b/>
      <sz val="14"/>
      <color theme="1"/>
      <name val="Open Sans"/>
      <family val="2"/>
    </font>
    <font>
      <b/>
      <sz val="13"/>
      <color theme="1"/>
      <name val="Open Sans"/>
      <family val="2"/>
    </font>
    <font>
      <sz val="9"/>
      <color theme="1"/>
      <name val="Open Sans"/>
      <family val="2"/>
    </font>
    <font>
      <b/>
      <sz val="12"/>
      <color theme="1"/>
      <name val="Open Sans"/>
      <family val="2"/>
    </font>
    <font>
      <b/>
      <sz val="11"/>
      <color theme="1"/>
      <name val="Open Sans"/>
      <family val="2"/>
    </font>
  </fonts>
  <fills count="14">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4" tint="0.39997558519241921"/>
        <bgColor indexed="64"/>
      </patternFill>
    </fill>
    <fill>
      <patternFill patternType="solid">
        <fgColor rgb="FFB4C6E7"/>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12">
    <xf numFmtId="0" fontId="0" fillId="0" borderId="0" xfId="0"/>
    <xf numFmtId="0" fontId="0" fillId="2" borderId="10" xfId="0" applyFill="1" applyBorder="1"/>
    <xf numFmtId="0" fontId="0" fillId="3" borderId="11" xfId="0" applyFill="1" applyBorder="1"/>
    <xf numFmtId="0" fontId="0" fillId="3" borderId="12" xfId="0" applyFill="1" applyBorder="1"/>
    <xf numFmtId="0" fontId="0" fillId="3" borderId="0" xfId="0" applyFill="1"/>
    <xf numFmtId="0" fontId="0" fillId="5" borderId="0" xfId="0" applyFill="1"/>
    <xf numFmtId="0" fontId="0" fillId="5" borderId="1" xfId="0" applyFill="1" applyBorder="1"/>
    <xf numFmtId="9" fontId="0" fillId="2" borderId="11" xfId="0" applyNumberFormat="1" applyFill="1" applyBorder="1"/>
    <xf numFmtId="0" fontId="0" fillId="2" borderId="12" xfId="0" applyFill="1" applyBorder="1"/>
    <xf numFmtId="0" fontId="0" fillId="5" borderId="11" xfId="0" applyFill="1" applyBorder="1"/>
    <xf numFmtId="0" fontId="0" fillId="6" borderId="0" xfId="0" applyFill="1"/>
    <xf numFmtId="0" fontId="0" fillId="6" borderId="11" xfId="0" applyFill="1" applyBorder="1"/>
    <xf numFmtId="0" fontId="0" fillId="7" borderId="0" xfId="0" applyFill="1"/>
    <xf numFmtId="0" fontId="2" fillId="4" borderId="1" xfId="0" applyFont="1" applyFill="1" applyBorder="1" applyAlignment="1">
      <alignment horizontal="center"/>
    </xf>
    <xf numFmtId="0" fontId="2" fillId="11" borderId="13" xfId="0" applyFont="1" applyFill="1" applyBorder="1"/>
    <xf numFmtId="0" fontId="2" fillId="11" borderId="14" xfId="0" applyFont="1" applyFill="1" applyBorder="1"/>
    <xf numFmtId="0" fontId="0" fillId="6" borderId="1" xfId="0" applyFill="1" applyBorder="1"/>
    <xf numFmtId="2" fontId="0" fillId="5" borderId="1" xfId="0" applyNumberFormat="1" applyFill="1" applyBorder="1"/>
    <xf numFmtId="2" fontId="0" fillId="2" borderId="12" xfId="0" applyNumberFormat="1" applyFill="1" applyBorder="1"/>
    <xf numFmtId="2" fontId="0" fillId="2" borderId="10" xfId="0" applyNumberFormat="1" applyFill="1" applyBorder="1"/>
    <xf numFmtId="0" fontId="0" fillId="2" borderId="2" xfId="0" applyFill="1" applyBorder="1"/>
    <xf numFmtId="9" fontId="0" fillId="2" borderId="3" xfId="0" applyNumberFormat="1" applyFill="1" applyBorder="1"/>
    <xf numFmtId="0" fontId="0" fillId="2" borderId="4" xfId="0" applyFill="1" applyBorder="1"/>
    <xf numFmtId="0" fontId="0" fillId="2" borderId="7" xfId="0" applyFill="1" applyBorder="1"/>
    <xf numFmtId="9" fontId="0" fillId="2" borderId="8" xfId="0" applyNumberFormat="1" applyFill="1" applyBorder="1"/>
    <xf numFmtId="0" fontId="0" fillId="2" borderId="9" xfId="0" applyFill="1" applyBorder="1"/>
    <xf numFmtId="0" fontId="0" fillId="5" borderId="1" xfId="0" applyFill="1" applyBorder="1" applyAlignment="1">
      <alignment wrapText="1"/>
    </xf>
    <xf numFmtId="0" fontId="0" fillId="6" borderId="11" xfId="0" applyFill="1" applyBorder="1" applyAlignment="1">
      <alignment wrapText="1"/>
    </xf>
    <xf numFmtId="0" fontId="0" fillId="3" borderId="0" xfId="0" applyFill="1" applyAlignment="1">
      <alignment wrapText="1"/>
    </xf>
    <xf numFmtId="0" fontId="0" fillId="5" borderId="12" xfId="0"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6" borderId="8" xfId="0" applyFill="1" applyBorder="1"/>
    <xf numFmtId="0" fontId="0" fillId="3" borderId="8" xfId="0" applyFill="1" applyBorder="1"/>
    <xf numFmtId="0" fontId="0" fillId="3" borderId="9" xfId="0" applyFill="1" applyBorder="1"/>
    <xf numFmtId="0" fontId="0" fillId="5" borderId="11" xfId="0" applyFill="1" applyBorder="1" applyAlignment="1">
      <alignment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49" fontId="1" fillId="7" borderId="8" xfId="0" applyNumberFormat="1" applyFont="1" applyFill="1" applyBorder="1" applyAlignment="1">
      <alignment horizontal="left" vertical="top" wrapText="1"/>
    </xf>
    <xf numFmtId="49" fontId="1" fillId="7" borderId="9" xfId="0" applyNumberFormat="1" applyFont="1" applyFill="1" applyBorder="1" applyAlignment="1">
      <alignment horizontal="left" vertical="top" wrapText="1"/>
    </xf>
    <xf numFmtId="49" fontId="1" fillId="7" borderId="7" xfId="0" applyNumberFormat="1" applyFont="1" applyFill="1" applyBorder="1" applyAlignment="1">
      <alignment horizontal="left" vertical="top" wrapText="1"/>
    </xf>
    <xf numFmtId="49" fontId="0" fillId="7" borderId="7" xfId="0" applyNumberFormat="1" applyFill="1" applyBorder="1" applyAlignment="1">
      <alignment horizontal="center" wrapText="1"/>
    </xf>
    <xf numFmtId="49" fontId="0" fillId="7" borderId="8" xfId="0" applyNumberFormat="1" applyFill="1" applyBorder="1" applyAlignment="1">
      <alignment horizontal="center" wrapText="1"/>
    </xf>
    <xf numFmtId="49" fontId="0" fillId="7" borderId="9" xfId="0" applyNumberFormat="1" applyFill="1" applyBorder="1" applyAlignment="1">
      <alignment horizontal="center" wrapText="1"/>
    </xf>
    <xf numFmtId="49" fontId="1" fillId="7" borderId="8" xfId="0" applyNumberFormat="1" applyFont="1" applyFill="1" applyBorder="1" applyAlignment="1">
      <alignment horizontal="center" vertical="top" wrapText="1"/>
    </xf>
    <xf numFmtId="49" fontId="1" fillId="7" borderId="9" xfId="0" applyNumberFormat="1" applyFont="1" applyFill="1" applyBorder="1" applyAlignment="1">
      <alignment horizontal="center" vertical="top" wrapText="1"/>
    </xf>
    <xf numFmtId="0" fontId="2" fillId="4" borderId="13" xfId="0" applyFont="1" applyFill="1" applyBorder="1" applyAlignment="1">
      <alignment horizontal="center"/>
    </xf>
    <xf numFmtId="49" fontId="2" fillId="4" borderId="1" xfId="0" applyNumberFormat="1" applyFont="1" applyFill="1" applyBorder="1" applyAlignment="1">
      <alignment horizontal="center"/>
    </xf>
    <xf numFmtId="0" fontId="0" fillId="2" borderId="11" xfId="0" applyFill="1" applyBorder="1"/>
    <xf numFmtId="0" fontId="7" fillId="5" borderId="10" xfId="0" applyFont="1" applyFill="1" applyBorder="1"/>
    <xf numFmtId="0" fontId="7" fillId="5" borderId="0" xfId="0" applyFont="1" applyFill="1"/>
    <xf numFmtId="0" fontId="7" fillId="5" borderId="10" xfId="0" applyFont="1" applyFill="1" applyBorder="1" applyAlignment="1">
      <alignment wrapText="1"/>
    </xf>
    <xf numFmtId="0" fontId="7" fillId="5" borderId="11" xfId="0" applyFont="1" applyFill="1" applyBorder="1"/>
    <xf numFmtId="0" fontId="10" fillId="0" borderId="0" xfId="0" applyFont="1"/>
    <xf numFmtId="0" fontId="11" fillId="0" borderId="0" xfId="0" applyFont="1"/>
    <xf numFmtId="0" fontId="12" fillId="7" borderId="0" xfId="0" applyFont="1" applyFill="1" applyAlignment="1">
      <alignment horizontal="left" vertical="center"/>
    </xf>
    <xf numFmtId="0" fontId="11" fillId="7" borderId="0" xfId="0" applyFont="1" applyFill="1"/>
    <xf numFmtId="0" fontId="12" fillId="7" borderId="0" xfId="0" applyFont="1" applyFill="1" applyAlignment="1">
      <alignment wrapText="1"/>
    </xf>
    <xf numFmtId="0" fontId="13" fillId="7" borderId="0" xfId="0" applyFont="1" applyFill="1"/>
    <xf numFmtId="0" fontId="14" fillId="11" borderId="13" xfId="0" applyFont="1" applyFill="1" applyBorder="1"/>
    <xf numFmtId="0" fontId="14" fillId="11" borderId="14" xfId="0" applyFont="1" applyFill="1" applyBorder="1"/>
    <xf numFmtId="0" fontId="11" fillId="0" borderId="3" xfId="0" applyFont="1" applyBorder="1" applyAlignment="1">
      <alignment horizontal="left" vertical="top" wrapText="1"/>
    </xf>
    <xf numFmtId="0" fontId="11" fillId="5" borderId="10" xfId="0" applyFont="1" applyFill="1" applyBorder="1"/>
    <xf numFmtId="0" fontId="11" fillId="5" borderId="12" xfId="0" applyFont="1" applyFill="1" applyBorder="1"/>
    <xf numFmtId="0" fontId="11" fillId="5" borderId="1" xfId="0" applyFont="1" applyFill="1" applyBorder="1"/>
    <xf numFmtId="0" fontId="11" fillId="0" borderId="11" xfId="0" applyFont="1" applyBorder="1"/>
    <xf numFmtId="0" fontId="11" fillId="6" borderId="10" xfId="0" applyFont="1" applyFill="1" applyBorder="1"/>
    <xf numFmtId="0" fontId="11" fillId="6" borderId="11" xfId="0" applyFont="1" applyFill="1" applyBorder="1"/>
    <xf numFmtId="0" fontId="11" fillId="6" borderId="12" xfId="0" applyFont="1" applyFill="1" applyBorder="1"/>
    <xf numFmtId="0" fontId="11" fillId="3" borderId="11" xfId="0" applyFont="1" applyFill="1" applyBorder="1"/>
    <xf numFmtId="0" fontId="11" fillId="3" borderId="12" xfId="0" applyFont="1" applyFill="1" applyBorder="1"/>
    <xf numFmtId="0" fontId="11" fillId="5" borderId="11" xfId="0" applyFont="1" applyFill="1" applyBorder="1"/>
    <xf numFmtId="0" fontId="11" fillId="2" borderId="10" xfId="0" applyFont="1" applyFill="1" applyBorder="1" applyAlignment="1">
      <alignment horizontal="right"/>
    </xf>
    <xf numFmtId="9" fontId="11" fillId="2" borderId="11" xfId="0" applyNumberFormat="1" applyFont="1" applyFill="1" applyBorder="1"/>
    <xf numFmtId="0" fontId="11" fillId="2" borderId="12" xfId="0" applyFont="1" applyFill="1" applyBorder="1"/>
    <xf numFmtId="0" fontId="11" fillId="5" borderId="4" xfId="0" applyFont="1" applyFill="1" applyBorder="1"/>
    <xf numFmtId="0" fontId="11" fillId="3" borderId="10" xfId="0" applyFont="1" applyFill="1" applyBorder="1"/>
    <xf numFmtId="0" fontId="11" fillId="12" borderId="10" xfId="0" applyFont="1" applyFill="1" applyBorder="1" applyAlignment="1">
      <alignment horizontal="right"/>
    </xf>
    <xf numFmtId="9" fontId="11" fillId="12" borderId="11" xfId="0" applyNumberFormat="1" applyFont="1" applyFill="1" applyBorder="1"/>
    <xf numFmtId="0" fontId="11" fillId="12" borderId="12" xfId="0" applyFont="1" applyFill="1" applyBorder="1"/>
    <xf numFmtId="0" fontId="11" fillId="3" borderId="0" xfId="0" applyFont="1" applyFill="1"/>
    <xf numFmtId="0" fontId="11" fillId="3" borderId="6" xfId="0" applyFont="1" applyFill="1" applyBorder="1"/>
    <xf numFmtId="0" fontId="11" fillId="2" borderId="10" xfId="0" applyFont="1" applyFill="1" applyBorder="1" applyAlignment="1">
      <alignment horizontal="right" wrapText="1"/>
    </xf>
    <xf numFmtId="9" fontId="11" fillId="2" borderId="11" xfId="0" applyNumberFormat="1" applyFont="1" applyFill="1" applyBorder="1" applyAlignment="1">
      <alignment wrapText="1"/>
    </xf>
    <xf numFmtId="0" fontId="11" fillId="2" borderId="12" xfId="0" applyFont="1" applyFill="1" applyBorder="1" applyAlignment="1">
      <alignment wrapText="1"/>
    </xf>
    <xf numFmtId="0" fontId="11" fillId="5" borderId="11" xfId="0" applyFont="1" applyFill="1" applyBorder="1" applyAlignment="1">
      <alignment wrapText="1"/>
    </xf>
    <xf numFmtId="0" fontId="11" fillId="6" borderId="11" xfId="0" applyFont="1" applyFill="1" applyBorder="1" applyAlignment="1">
      <alignment wrapText="1"/>
    </xf>
    <xf numFmtId="0" fontId="11" fillId="6" borderId="12" xfId="0" applyFont="1" applyFill="1" applyBorder="1" applyAlignment="1">
      <alignment wrapText="1"/>
    </xf>
    <xf numFmtId="0" fontId="11" fillId="6" borderId="10" xfId="0" applyFont="1" applyFill="1" applyBorder="1" applyAlignment="1">
      <alignment wrapText="1"/>
    </xf>
    <xf numFmtId="0" fontId="11" fillId="3" borderId="10" xfId="0" applyFont="1" applyFill="1" applyBorder="1" applyAlignment="1">
      <alignment wrapText="1"/>
    </xf>
    <xf numFmtId="0" fontId="11" fillId="3" borderId="11" xfId="0" applyFont="1" applyFill="1" applyBorder="1" applyAlignment="1">
      <alignment wrapText="1"/>
    </xf>
    <xf numFmtId="0" fontId="11" fillId="3" borderId="12" xfId="0" applyFont="1" applyFill="1" applyBorder="1" applyAlignment="1">
      <alignment wrapText="1"/>
    </xf>
    <xf numFmtId="0" fontId="14" fillId="4" borderId="13" xfId="0" applyFont="1" applyFill="1" applyBorder="1" applyAlignment="1">
      <alignment horizontal="center"/>
    </xf>
    <xf numFmtId="0" fontId="11" fillId="2" borderId="12" xfId="0" applyFont="1" applyFill="1" applyBorder="1" applyAlignment="1">
      <alignment horizontal="right" wrapText="1"/>
    </xf>
    <xf numFmtId="0" fontId="11" fillId="5" borderId="7" xfId="0" applyFont="1" applyFill="1" applyBorder="1" applyAlignment="1">
      <alignment horizontal="left" wrapText="1"/>
    </xf>
    <xf numFmtId="0" fontId="11" fillId="5" borderId="8" xfId="0" applyFont="1" applyFill="1" applyBorder="1" applyAlignment="1">
      <alignment horizontal="center" vertical="top" wrapText="1"/>
    </xf>
    <xf numFmtId="0" fontId="11" fillId="6" borderId="11" xfId="0" applyFont="1" applyFill="1" applyBorder="1" applyAlignment="1">
      <alignment horizontal="center" vertical="top" wrapText="1"/>
    </xf>
    <xf numFmtId="0" fontId="11" fillId="6" borderId="12" xfId="0" applyFont="1" applyFill="1" applyBorder="1" applyAlignment="1">
      <alignment horizontal="center" vertical="top" wrapText="1"/>
    </xf>
    <xf numFmtId="0" fontId="11" fillId="6" borderId="3" xfId="0" applyFont="1" applyFill="1" applyBorder="1" applyAlignment="1">
      <alignment horizontal="center" wrapText="1"/>
    </xf>
    <xf numFmtId="0" fontId="11" fillId="0" borderId="3" xfId="0" applyFont="1" applyBorder="1" applyAlignment="1">
      <alignment vertical="top" wrapText="1"/>
    </xf>
    <xf numFmtId="0" fontId="11" fillId="2" borderId="2" xfId="0" applyFont="1" applyFill="1" applyBorder="1" applyAlignment="1">
      <alignment wrapText="1"/>
    </xf>
    <xf numFmtId="9" fontId="11" fillId="2" borderId="3" xfId="0" applyNumberFormat="1" applyFont="1" applyFill="1" applyBorder="1" applyAlignment="1">
      <alignment wrapText="1"/>
    </xf>
    <xf numFmtId="0" fontId="11" fillId="2" borderId="4" xfId="0" applyFont="1" applyFill="1" applyBorder="1" applyAlignment="1">
      <alignment wrapText="1"/>
    </xf>
    <xf numFmtId="0" fontId="11" fillId="5" borderId="7" xfId="0" applyFont="1" applyFill="1" applyBorder="1" applyAlignment="1">
      <alignment horizontal="center" wrapText="1"/>
    </xf>
    <xf numFmtId="0" fontId="11" fillId="5" borderId="8" xfId="0" applyFont="1" applyFill="1" applyBorder="1" applyAlignment="1">
      <alignment horizontal="center" wrapText="1"/>
    </xf>
    <xf numFmtId="0" fontId="11" fillId="5" borderId="1" xfId="0" applyFont="1" applyFill="1" applyBorder="1" applyAlignment="1">
      <alignment horizontal="right" wrapText="1"/>
    </xf>
    <xf numFmtId="0" fontId="11" fillId="6" borderId="3" xfId="0" applyFont="1" applyFill="1" applyBorder="1" applyAlignment="1">
      <alignment wrapText="1"/>
    </xf>
    <xf numFmtId="0" fontId="11" fillId="0" borderId="3" xfId="0" applyFont="1" applyBorder="1" applyAlignment="1">
      <alignment wrapText="1"/>
    </xf>
    <xf numFmtId="0" fontId="11" fillId="0" borderId="10" xfId="0" applyFont="1" applyBorder="1" applyAlignment="1">
      <alignment wrapText="1"/>
    </xf>
    <xf numFmtId="0" fontId="11" fillId="0" borderId="11" xfId="0" applyFont="1" applyBorder="1" applyAlignment="1">
      <alignment wrapText="1"/>
    </xf>
    <xf numFmtId="49" fontId="11" fillId="2" borderId="2" xfId="0" applyNumberFormat="1" applyFont="1" applyFill="1" applyBorder="1" applyAlignment="1">
      <alignment horizontal="right" wrapText="1"/>
    </xf>
    <xf numFmtId="49" fontId="11" fillId="2" borderId="3" xfId="0" applyNumberFormat="1" applyFont="1" applyFill="1" applyBorder="1" applyAlignment="1">
      <alignment horizontal="right" wrapText="1"/>
    </xf>
    <xf numFmtId="0" fontId="11" fillId="0" borderId="10" xfId="0" applyFont="1" applyBorder="1"/>
    <xf numFmtId="0" fontId="11" fillId="0" borderId="12" xfId="0" applyFont="1" applyBorder="1"/>
    <xf numFmtId="0" fontId="11" fillId="5" borderId="2" xfId="0" applyFont="1" applyFill="1" applyBorder="1" applyAlignment="1">
      <alignment wrapText="1"/>
    </xf>
    <xf numFmtId="0" fontId="11" fillId="5" borderId="4" xfId="0" applyFont="1" applyFill="1" applyBorder="1" applyAlignment="1">
      <alignment wrapText="1"/>
    </xf>
    <xf numFmtId="0" fontId="11" fillId="5" borderId="13" xfId="0" applyFont="1" applyFill="1" applyBorder="1"/>
    <xf numFmtId="0" fontId="11" fillId="0" borderId="5" xfId="0" applyFont="1" applyBorder="1" applyAlignment="1">
      <alignment wrapText="1"/>
    </xf>
    <xf numFmtId="0" fontId="11" fillId="0" borderId="0" xfId="0" applyFont="1" applyAlignment="1">
      <alignment wrapText="1"/>
    </xf>
    <xf numFmtId="0" fontId="11" fillId="0" borderId="6" xfId="0" applyFont="1" applyBorder="1" applyAlignment="1">
      <alignment wrapText="1"/>
    </xf>
    <xf numFmtId="0" fontId="11" fillId="2" borderId="2" xfId="0" applyFont="1" applyFill="1" applyBorder="1" applyAlignment="1">
      <alignment horizontal="right" wrapText="1"/>
    </xf>
    <xf numFmtId="0" fontId="11" fillId="2" borderId="3" xfId="0" applyFont="1" applyFill="1" applyBorder="1" applyAlignment="1">
      <alignment wrapText="1"/>
    </xf>
    <xf numFmtId="0" fontId="11" fillId="5" borderId="10" xfId="0" applyFont="1" applyFill="1" applyBorder="1" applyAlignment="1">
      <alignment wrapText="1"/>
    </xf>
    <xf numFmtId="1" fontId="14" fillId="4" borderId="1" xfId="0" applyNumberFormat="1" applyFont="1" applyFill="1" applyBorder="1" applyAlignment="1">
      <alignment horizontal="center"/>
    </xf>
    <xf numFmtId="0" fontId="11" fillId="0" borderId="0" xfId="0" applyFont="1" applyAlignment="1">
      <alignment textRotation="90"/>
    </xf>
    <xf numFmtId="9" fontId="11" fillId="0" borderId="0" xfId="0" applyNumberFormat="1" applyFont="1"/>
    <xf numFmtId="0" fontId="17" fillId="12" borderId="11" xfId="0" applyFont="1" applyFill="1" applyBorder="1" applyAlignment="1">
      <alignment wrapText="1"/>
    </xf>
    <xf numFmtId="0" fontId="17" fillId="12" borderId="12" xfId="0" applyFont="1" applyFill="1" applyBorder="1" applyAlignment="1">
      <alignment wrapText="1"/>
    </xf>
    <xf numFmtId="0" fontId="18" fillId="0" borderId="0" xfId="0" applyFont="1" applyAlignment="1">
      <alignment wrapText="1"/>
    </xf>
    <xf numFmtId="0" fontId="11" fillId="0" borderId="0" xfId="0" applyFont="1" applyAlignment="1">
      <alignment horizontal="right"/>
    </xf>
    <xf numFmtId="0" fontId="17" fillId="12" borderId="11" xfId="0" applyFont="1" applyFill="1" applyBorder="1"/>
    <xf numFmtId="0" fontId="17" fillId="12" borderId="12" xfId="0" applyFont="1" applyFill="1" applyBorder="1" applyAlignment="1">
      <alignment horizontal="left" wrapText="1"/>
    </xf>
    <xf numFmtId="0" fontId="17" fillId="12" borderId="12" xfId="0" applyFont="1" applyFill="1" applyBorder="1"/>
    <xf numFmtId="0" fontId="8" fillId="0" borderId="0" xfId="0" applyFont="1" applyAlignment="1">
      <alignment wrapText="1"/>
    </xf>
    <xf numFmtId="0" fontId="5" fillId="0" borderId="0" xfId="0" applyFont="1"/>
    <xf numFmtId="0" fontId="8" fillId="0" borderId="0" xfId="0" applyFont="1"/>
    <xf numFmtId="0" fontId="8" fillId="0" borderId="0" xfId="0" applyFont="1" applyAlignment="1">
      <alignment horizontal="left" wrapText="1"/>
    </xf>
    <xf numFmtId="0" fontId="0" fillId="0" borderId="0" xfId="0" applyAlignment="1">
      <alignment horizontal="left" vertical="top"/>
    </xf>
    <xf numFmtId="0" fontId="7" fillId="0" borderId="0" xfId="0" applyFont="1"/>
    <xf numFmtId="0" fontId="10" fillId="0" borderId="0" xfId="0" applyFont="1" applyAlignment="1">
      <alignment horizontal="left"/>
    </xf>
    <xf numFmtId="0" fontId="11" fillId="5" borderId="2" xfId="0" applyFont="1" applyFill="1" applyBorder="1"/>
    <xf numFmtId="0" fontId="11" fillId="0" borderId="4" xfId="0" applyFont="1" applyBorder="1" applyAlignment="1">
      <alignment horizontal="left" vertical="top" wrapText="1"/>
    </xf>
    <xf numFmtId="0" fontId="11" fillId="0" borderId="4" xfId="0" applyFont="1" applyBorder="1" applyAlignment="1">
      <alignment vertical="top" wrapText="1"/>
    </xf>
    <xf numFmtId="0" fontId="11" fillId="6" borderId="4" xfId="0" applyFont="1" applyFill="1" applyBorder="1" applyAlignment="1">
      <alignment wrapText="1"/>
    </xf>
    <xf numFmtId="0" fontId="11" fillId="0" borderId="4" xfId="0" applyFont="1" applyBorder="1" applyAlignment="1">
      <alignment wrapText="1"/>
    </xf>
    <xf numFmtId="0" fontId="11" fillId="6" borderId="4" xfId="0" applyFont="1" applyFill="1" applyBorder="1" applyAlignment="1">
      <alignment vertical="top" wrapText="1"/>
    </xf>
    <xf numFmtId="0" fontId="11" fillId="6" borderId="3" xfId="0" applyFont="1" applyFill="1" applyBorder="1" applyAlignment="1">
      <alignment vertical="top" wrapText="1"/>
    </xf>
    <xf numFmtId="0" fontId="11" fillId="5" borderId="15" xfId="0" applyFont="1" applyFill="1" applyBorder="1" applyAlignment="1">
      <alignment horizontal="right" vertical="top" wrapText="1"/>
    </xf>
    <xf numFmtId="1" fontId="11" fillId="0" borderId="0" xfId="0" applyNumberFormat="1" applyFont="1" applyAlignment="1">
      <alignment horizontal="right"/>
    </xf>
    <xf numFmtId="0" fontId="11" fillId="2" borderId="10" xfId="0" applyFont="1" applyFill="1" applyBorder="1"/>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49" fontId="0" fillId="7" borderId="10" xfId="0" applyNumberFormat="1" applyFill="1" applyBorder="1" applyAlignment="1">
      <alignment horizontal="left" vertical="top" wrapText="1"/>
    </xf>
    <xf numFmtId="49" fontId="0" fillId="7" borderId="11" xfId="0" applyNumberFormat="1" applyFill="1" applyBorder="1" applyAlignment="1">
      <alignment horizontal="left" vertical="top" wrapText="1"/>
    </xf>
    <xf numFmtId="49" fontId="0" fillId="7" borderId="12" xfId="0" applyNumberFormat="1" applyFill="1" applyBorder="1" applyAlignment="1">
      <alignment horizontal="left" vertical="top" wrapText="1"/>
    </xf>
    <xf numFmtId="0" fontId="2" fillId="7" borderId="13" xfId="0" applyFont="1" applyFill="1" applyBorder="1" applyAlignment="1">
      <alignment horizontal="center" vertical="center" textRotation="90"/>
    </xf>
    <xf numFmtId="0" fontId="2" fillId="7" borderId="14" xfId="0" applyFont="1" applyFill="1" applyBorder="1" applyAlignment="1">
      <alignment horizontal="center" vertical="center" textRotation="90"/>
    </xf>
    <xf numFmtId="0" fontId="2" fillId="7" borderId="15" xfId="0" applyFont="1" applyFill="1" applyBorder="1" applyAlignment="1">
      <alignment horizontal="center" vertical="center" textRotation="90"/>
    </xf>
    <xf numFmtId="49" fontId="0" fillId="7" borderId="7" xfId="0" applyNumberFormat="1" applyFill="1" applyBorder="1" applyAlignment="1">
      <alignment horizontal="left" vertical="top" wrapText="1"/>
    </xf>
    <xf numFmtId="49" fontId="0" fillId="7" borderId="8" xfId="0" applyNumberFormat="1" applyFill="1" applyBorder="1" applyAlignment="1">
      <alignment horizontal="left" vertical="top" wrapText="1"/>
    </xf>
    <xf numFmtId="49" fontId="0" fillId="7" borderId="9" xfId="0" applyNumberFormat="1" applyFill="1" applyBorder="1" applyAlignment="1">
      <alignment horizontal="left" vertical="top" wrapText="1"/>
    </xf>
    <xf numFmtId="49" fontId="0" fillId="7" borderId="7" xfId="0" applyNumberFormat="1" applyFill="1" applyBorder="1" applyAlignment="1">
      <alignment horizontal="center" wrapText="1"/>
    </xf>
    <xf numFmtId="49" fontId="0" fillId="7" borderId="8" xfId="0" applyNumberFormat="1" applyFill="1" applyBorder="1" applyAlignment="1">
      <alignment horizontal="center" wrapText="1"/>
    </xf>
    <xf numFmtId="49" fontId="0" fillId="7" borderId="9" xfId="0" applyNumberFormat="1" applyFill="1" applyBorder="1" applyAlignment="1">
      <alignment horizontal="center" wrapText="1"/>
    </xf>
    <xf numFmtId="49" fontId="1" fillId="7" borderId="7" xfId="0" applyNumberFormat="1" applyFont="1" applyFill="1" applyBorder="1" applyAlignment="1">
      <alignment horizontal="left" vertical="top" wrapText="1"/>
    </xf>
    <xf numFmtId="49" fontId="1" fillId="7" borderId="8" xfId="0" applyNumberFormat="1" applyFont="1" applyFill="1" applyBorder="1" applyAlignment="1">
      <alignment horizontal="left" vertical="top" wrapText="1"/>
    </xf>
    <xf numFmtId="49" fontId="1" fillId="7" borderId="9" xfId="0" applyNumberFormat="1" applyFont="1" applyFill="1" applyBorder="1" applyAlignment="1">
      <alignment horizontal="left" vertical="top"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0" xfId="0" applyFont="1" applyFill="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1" fillId="0" borderId="7"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49" fontId="0" fillId="0" borderId="10" xfId="0" applyNumberFormat="1" applyBorder="1" applyAlignment="1">
      <alignment horizontal="left" vertical="top" wrapText="1"/>
    </xf>
    <xf numFmtId="49" fontId="0" fillId="0" borderId="11" xfId="0" applyNumberFormat="1" applyBorder="1" applyAlignment="1">
      <alignment horizontal="left" vertical="top" wrapText="1"/>
    </xf>
    <xf numFmtId="49" fontId="0" fillId="0" borderId="12" xfId="0" applyNumberForma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0" xfId="0" applyFont="1" applyFill="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1" fontId="2" fillId="8" borderId="13" xfId="0" applyNumberFormat="1" applyFont="1" applyFill="1" applyBorder="1" applyAlignment="1">
      <alignment horizontal="center"/>
    </xf>
    <xf numFmtId="1" fontId="2" fillId="8" borderId="15" xfId="0" applyNumberFormat="1" applyFont="1" applyFill="1" applyBorder="1" applyAlignment="1">
      <alignment horizontal="center"/>
    </xf>
    <xf numFmtId="49" fontId="5" fillId="7" borderId="10" xfId="0" applyNumberFormat="1" applyFont="1" applyFill="1" applyBorder="1" applyAlignment="1">
      <alignment horizontal="left" vertical="top" wrapText="1"/>
    </xf>
    <xf numFmtId="49" fontId="5" fillId="7" borderId="11" xfId="0" applyNumberFormat="1" applyFont="1" applyFill="1" applyBorder="1" applyAlignment="1">
      <alignment horizontal="left" vertical="top" wrapText="1"/>
    </xf>
    <xf numFmtId="49" fontId="5" fillId="7" borderId="12" xfId="0" applyNumberFormat="1"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2" xfId="0" applyFont="1" applyFill="1" applyBorder="1" applyAlignment="1">
      <alignment horizontal="left" vertical="top" wrapText="1"/>
    </xf>
    <xf numFmtId="0" fontId="2" fillId="0" borderId="13" xfId="0" applyFont="1" applyBorder="1" applyAlignment="1">
      <alignment horizontal="center" vertical="center" textRotation="90"/>
    </xf>
    <xf numFmtId="0" fontId="2" fillId="0" borderId="14" xfId="0" applyFont="1" applyBorder="1" applyAlignment="1">
      <alignment horizontal="center" vertical="center" textRotation="90"/>
    </xf>
    <xf numFmtId="0" fontId="15" fillId="9" borderId="2" xfId="0" applyFont="1" applyFill="1" applyBorder="1" applyAlignment="1">
      <alignment horizontal="center" vertical="center"/>
    </xf>
    <xf numFmtId="0" fontId="15" fillId="10"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13" xfId="0" applyFont="1" applyFill="1" applyBorder="1" applyAlignment="1">
      <alignment horizontal="center" vertical="center"/>
    </xf>
    <xf numFmtId="1" fontId="14" fillId="8" borderId="13" xfId="0" applyNumberFormat="1" applyFont="1" applyFill="1" applyBorder="1" applyAlignment="1">
      <alignment horizontal="center"/>
    </xf>
    <xf numFmtId="0" fontId="14" fillId="7" borderId="4" xfId="0" applyFont="1" applyFill="1" applyBorder="1" applyAlignment="1">
      <alignment horizontal="center" vertical="center" textRotation="90"/>
    </xf>
    <xf numFmtId="0" fontId="11" fillId="0" borderId="2" xfId="0" applyFont="1" applyBorder="1" applyAlignment="1">
      <alignment vertical="top" wrapText="1"/>
    </xf>
    <xf numFmtId="49" fontId="11" fillId="0" borderId="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49" fontId="11" fillId="7" borderId="2" xfId="0" applyNumberFormat="1" applyFont="1" applyFill="1" applyBorder="1" applyAlignment="1">
      <alignment horizontal="left" vertical="top" wrapText="1"/>
    </xf>
    <xf numFmtId="49" fontId="11" fillId="7" borderId="5" xfId="0" applyNumberFormat="1" applyFont="1" applyFill="1" applyBorder="1" applyAlignment="1">
      <alignment horizontal="left" vertical="top" wrapText="1"/>
    </xf>
    <xf numFmtId="49" fontId="11" fillId="7" borderId="14" xfId="0" applyNumberFormat="1" applyFont="1" applyFill="1" applyBorder="1" applyAlignment="1">
      <alignment horizontal="left" vertical="top" wrapText="1"/>
    </xf>
    <xf numFmtId="0" fontId="12" fillId="2" borderId="2"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3" xfId="0" applyFont="1" applyFill="1" applyBorder="1" applyAlignment="1">
      <alignment horizontal="center" vertical="center"/>
    </xf>
    <xf numFmtId="0" fontId="15" fillId="8" borderId="3"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13" xfId="0" applyFont="1" applyBorder="1" applyAlignment="1">
      <alignment horizontal="left" vertical="top" wrapText="1"/>
    </xf>
    <xf numFmtId="0" fontId="11" fillId="7" borderId="2" xfId="0" applyFont="1" applyFill="1" applyBorder="1" applyAlignment="1">
      <alignment horizontal="left" vertical="top" wrapText="1"/>
    </xf>
    <xf numFmtId="0" fontId="11" fillId="7" borderId="13" xfId="0" applyFont="1" applyFill="1" applyBorder="1" applyAlignment="1">
      <alignment horizontal="left" vertical="top" wrapText="1"/>
    </xf>
    <xf numFmtId="0" fontId="11" fillId="0" borderId="3" xfId="0" applyFont="1" applyBorder="1" applyAlignment="1">
      <alignment vertical="top" wrapText="1"/>
    </xf>
    <xf numFmtId="0" fontId="11" fillId="0" borderId="5" xfId="0"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13" xfId="0" applyNumberFormat="1" applyFont="1" applyBorder="1" applyAlignment="1">
      <alignment horizontal="left" vertical="top" wrapText="1"/>
    </xf>
    <xf numFmtId="49" fontId="11" fillId="7" borderId="3" xfId="0" applyNumberFormat="1" applyFont="1" applyFill="1" applyBorder="1" applyAlignment="1">
      <alignment horizontal="left" vertical="top" wrapText="1"/>
    </xf>
    <xf numFmtId="0" fontId="11" fillId="0" borderId="14" xfId="0"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2" xfId="0" applyNumberFormat="1" applyFont="1" applyBorder="1" applyAlignment="1">
      <alignment horizontal="center" wrapText="1"/>
    </xf>
    <xf numFmtId="49" fontId="11" fillId="0" borderId="13" xfId="0" applyNumberFormat="1" applyFont="1" applyBorder="1" applyAlignment="1">
      <alignment horizontal="center" wrapText="1"/>
    </xf>
    <xf numFmtId="0" fontId="11" fillId="0" borderId="10" xfId="0" applyFont="1" applyBorder="1" applyAlignment="1">
      <alignment horizontal="center" vertical="top" wrapText="1"/>
    </xf>
    <xf numFmtId="0" fontId="11" fillId="0" borderId="1" xfId="0" applyFont="1" applyBorder="1" applyAlignment="1">
      <alignment horizontal="center" vertical="top" wrapText="1"/>
    </xf>
    <xf numFmtId="0" fontId="11" fillId="13" borderId="10" xfId="0" applyFont="1" applyFill="1" applyBorder="1" applyAlignment="1">
      <alignment horizontal="center" vertical="top" wrapText="1"/>
    </xf>
    <xf numFmtId="0" fontId="11" fillId="13" borderId="1" xfId="0" applyFont="1" applyFill="1" applyBorder="1" applyAlignment="1">
      <alignment horizontal="center" vertical="top" wrapText="1"/>
    </xf>
    <xf numFmtId="0" fontId="11" fillId="0" borderId="10"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4" fillId="0" borderId="13" xfId="0" applyFont="1" applyBorder="1" applyAlignment="1">
      <alignment horizontal="center" vertical="center" textRotation="90"/>
    </xf>
    <xf numFmtId="0" fontId="11" fillId="0" borderId="10" xfId="0" applyFont="1" applyBorder="1" applyAlignment="1">
      <alignment horizontal="center" wrapText="1"/>
    </xf>
    <xf numFmtId="0" fontId="11" fillId="3" borderId="10"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49" fontId="11" fillId="5" borderId="10" xfId="0" applyNumberFormat="1" applyFont="1" applyFill="1" applyBorder="1" applyAlignment="1">
      <alignment horizontal="left" vertical="top" wrapText="1"/>
    </xf>
    <xf numFmtId="49" fontId="11" fillId="5" borderId="12" xfId="0" applyNumberFormat="1" applyFont="1" applyFill="1" applyBorder="1" applyAlignment="1">
      <alignment horizontal="left" vertical="top" wrapText="1"/>
    </xf>
    <xf numFmtId="0" fontId="11" fillId="3" borderId="1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7" borderId="10" xfId="0" applyFont="1" applyFill="1" applyBorder="1" applyAlignment="1">
      <alignment horizontal="left" vertical="top" wrapText="1"/>
    </xf>
    <xf numFmtId="0" fontId="11" fillId="0" borderId="12" xfId="0" applyFont="1" applyBorder="1" applyAlignment="1">
      <alignment horizontal="left" vertical="top" wrapText="1"/>
    </xf>
    <xf numFmtId="49" fontId="16" fillId="7" borderId="10" xfId="0" applyNumberFormat="1" applyFont="1" applyFill="1" applyBorder="1" applyAlignment="1">
      <alignment horizontal="center" vertical="top"/>
    </xf>
    <xf numFmtId="49" fontId="16" fillId="7" borderId="1" xfId="0" applyNumberFormat="1" applyFont="1" applyFill="1" applyBorder="1" applyAlignment="1">
      <alignment horizontal="center" vertical="top"/>
    </xf>
    <xf numFmtId="0" fontId="11" fillId="0" borderId="0" xfId="0" applyFont="1"/>
    <xf numFmtId="49" fontId="16" fillId="7" borderId="5" xfId="0" applyNumberFormat="1" applyFont="1" applyFill="1" applyBorder="1" applyAlignment="1">
      <alignment horizontal="center" vertical="top"/>
    </xf>
    <xf numFmtId="49" fontId="16" fillId="7" borderId="14" xfId="0" applyNumberFormat="1" applyFont="1" applyFill="1" applyBorder="1" applyAlignment="1">
      <alignment horizontal="center" vertical="top"/>
    </xf>
    <xf numFmtId="0" fontId="17" fillId="12" borderId="10" xfId="0" applyFont="1" applyFill="1" applyBorder="1" applyAlignment="1">
      <alignment horizontal="left" wrapText="1"/>
    </xf>
    <xf numFmtId="0" fontId="17" fillId="12" borderId="11" xfId="0" applyFont="1" applyFill="1" applyBorder="1" applyAlignment="1">
      <alignment horizontal="left" wrapText="1"/>
    </xf>
    <xf numFmtId="0" fontId="17" fillId="12" borderId="10" xfId="0" applyFont="1" applyFill="1" applyBorder="1"/>
    <xf numFmtId="0" fontId="17" fillId="12" borderId="11" xfId="0" applyFont="1" applyFill="1" applyBorder="1"/>
    <xf numFmtId="0" fontId="18" fillId="0" borderId="0" xfId="0" applyFont="1" applyAlignment="1">
      <alignment horizontal="right"/>
    </xf>
    <xf numFmtId="0" fontId="17" fillId="12" borderId="10" xfId="0" applyFont="1" applyFill="1" applyBorder="1" applyAlignment="1">
      <alignment wrapText="1"/>
    </xf>
    <xf numFmtId="0" fontId="17" fillId="12" borderId="1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390525</xdr:colOff>
      <xdr:row>0</xdr:row>
      <xdr:rowOff>238125</xdr:rowOff>
    </xdr:from>
    <xdr:to>
      <xdr:col>15</xdr:col>
      <xdr:colOff>2077774</xdr:colOff>
      <xdr:row>3</xdr:row>
      <xdr:rowOff>199091</xdr:rowOff>
    </xdr:to>
    <xdr:pic>
      <xdr:nvPicPr>
        <xdr:cNvPr id="2" name="Picture 1" descr="Logo&#10;&#10;Description automatically generated">
          <a:extLst>
            <a:ext uri="{FF2B5EF4-FFF2-40B4-BE49-F238E27FC236}">
              <a16:creationId xmlns:a16="http://schemas.microsoft.com/office/drawing/2014/main" id="{C3F5AF37-FD9A-4291-A13C-103A6A0BE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0" y="238125"/>
          <a:ext cx="3554149" cy="80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434788</xdr:colOff>
      <xdr:row>0</xdr:row>
      <xdr:rowOff>87406</xdr:rowOff>
    </xdr:from>
    <xdr:to>
      <xdr:col>18</xdr:col>
      <xdr:colOff>245612</xdr:colOff>
      <xdr:row>2</xdr:row>
      <xdr:rowOff>191247</xdr:rowOff>
    </xdr:to>
    <xdr:pic>
      <xdr:nvPicPr>
        <xdr:cNvPr id="2" name="Picture 1" descr="Logo&#10;&#10;Description automatically generated">
          <a:extLst>
            <a:ext uri="{FF2B5EF4-FFF2-40B4-BE49-F238E27FC236}">
              <a16:creationId xmlns:a16="http://schemas.microsoft.com/office/drawing/2014/main" id="{8C9D9B5D-BE92-487E-98C0-F0CDB2A0C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7188" y="87406"/>
          <a:ext cx="3554149" cy="8086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AD19-5B18-4771-A881-7A9C217B8839}">
  <dimension ref="A1"/>
  <sheetViews>
    <sheetView workbookViewId="0">
      <selection activeCell="E11" sqref="E11"/>
    </sheetView>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EA29-139C-4824-8279-A95641575FDA}">
  <sheetPr>
    <pageSetUpPr fitToPage="1"/>
  </sheetPr>
  <dimension ref="A1:Z1048563"/>
  <sheetViews>
    <sheetView showGridLines="0" tabSelected="1" topLeftCell="A34" zoomScaleNormal="100" zoomScaleSheetLayoutView="90" workbookViewId="0">
      <selection activeCell="P40" sqref="P40"/>
    </sheetView>
  </sheetViews>
  <sheetFormatPr defaultRowHeight="14.5" x14ac:dyDescent="0.35"/>
  <cols>
    <col min="1" max="1" width="7.81640625" customWidth="1"/>
    <col min="4" max="4" width="15.54296875" customWidth="1"/>
    <col min="5" max="5" width="19" customWidth="1"/>
    <col min="14" max="14" width="5.54296875" customWidth="1"/>
    <col min="15" max="15" width="4.1796875" customWidth="1"/>
    <col min="16" max="16" width="37.7265625" customWidth="1"/>
    <col min="18" max="18" width="3.1796875" customWidth="1"/>
    <col min="19" max="26" width="8.81640625" hidden="1" customWidth="1"/>
  </cols>
  <sheetData>
    <row r="1" spans="1:16" ht="24.75" customHeight="1" x14ac:dyDescent="0.7">
      <c r="A1" s="142" t="s">
        <v>99</v>
      </c>
      <c r="B1" s="57"/>
      <c r="C1" s="57"/>
      <c r="D1" s="57"/>
    </row>
    <row r="2" spans="1:16" ht="22.5" customHeight="1" x14ac:dyDescent="0.45">
      <c r="A2" s="58" t="s">
        <v>124</v>
      </c>
      <c r="B2" s="59"/>
      <c r="C2" s="59"/>
      <c r="D2" s="59"/>
    </row>
    <row r="3" spans="1:16" ht="20.149999999999999" customHeight="1" x14ac:dyDescent="0.6">
      <c r="A3" s="60"/>
      <c r="B3" s="60"/>
      <c r="C3" s="60"/>
      <c r="D3" s="60"/>
    </row>
    <row r="4" spans="1:16" ht="20.149999999999999" customHeight="1" x14ac:dyDescent="0.6">
      <c r="A4" s="61" t="s">
        <v>123</v>
      </c>
      <c r="B4" s="59"/>
      <c r="C4" s="59"/>
      <c r="D4" s="59"/>
    </row>
    <row r="5" spans="1:16" ht="20.149999999999999" customHeight="1" thickBot="1" x14ac:dyDescent="0.5">
      <c r="A5" s="59"/>
      <c r="B5" s="59"/>
      <c r="C5" s="59"/>
      <c r="D5" s="59"/>
      <c r="E5" s="12"/>
      <c r="F5" s="12"/>
      <c r="G5" s="12"/>
      <c r="H5" s="12"/>
      <c r="I5" s="12"/>
      <c r="J5" s="12"/>
      <c r="K5" s="12"/>
      <c r="L5" s="12"/>
      <c r="M5" s="12"/>
      <c r="N5" s="12"/>
      <c r="O5" s="12"/>
      <c r="P5" s="12"/>
    </row>
    <row r="6" spans="1:16" ht="18.5" x14ac:dyDescent="0.45">
      <c r="A6" s="14" t="s">
        <v>3</v>
      </c>
      <c r="B6" s="198" t="s">
        <v>0</v>
      </c>
      <c r="C6" s="199"/>
      <c r="D6" s="200"/>
      <c r="E6" s="207" t="s">
        <v>18</v>
      </c>
      <c r="F6" s="208"/>
      <c r="G6" s="209"/>
      <c r="H6" s="216" t="s">
        <v>19</v>
      </c>
      <c r="I6" s="217"/>
      <c r="J6" s="218"/>
      <c r="K6" s="225" t="s">
        <v>12</v>
      </c>
      <c r="L6" s="226"/>
      <c r="M6" s="227"/>
      <c r="N6" s="180" t="s">
        <v>1</v>
      </c>
      <c r="O6" s="181"/>
      <c r="P6" s="182"/>
    </row>
    <row r="7" spans="1:16" ht="19" thickBot="1" x14ac:dyDescent="0.5">
      <c r="A7" s="15" t="s">
        <v>4</v>
      </c>
      <c r="B7" s="201"/>
      <c r="C7" s="202"/>
      <c r="D7" s="203"/>
      <c r="E7" s="210"/>
      <c r="F7" s="211"/>
      <c r="G7" s="212"/>
      <c r="H7" s="219"/>
      <c r="I7" s="220"/>
      <c r="J7" s="221"/>
      <c r="K7" s="228"/>
      <c r="L7" s="229"/>
      <c r="M7" s="230"/>
      <c r="N7" s="183"/>
      <c r="O7" s="184"/>
      <c r="P7" s="185"/>
    </row>
    <row r="8" spans="1:16" x14ac:dyDescent="0.35">
      <c r="A8" s="234">
        <f>A15+A27+A39+A43+A49</f>
        <v>0</v>
      </c>
      <c r="B8" s="201"/>
      <c r="C8" s="202"/>
      <c r="D8" s="203"/>
      <c r="E8" s="210"/>
      <c r="F8" s="211"/>
      <c r="G8" s="212"/>
      <c r="H8" s="219"/>
      <c r="I8" s="220"/>
      <c r="J8" s="221"/>
      <c r="K8" s="228"/>
      <c r="L8" s="229"/>
      <c r="M8" s="230"/>
      <c r="N8" s="183"/>
      <c r="O8" s="184"/>
      <c r="P8" s="185"/>
    </row>
    <row r="9" spans="1:16" ht="15" thickBot="1" x14ac:dyDescent="0.4">
      <c r="A9" s="235"/>
      <c r="B9" s="204"/>
      <c r="C9" s="205"/>
      <c r="D9" s="206"/>
      <c r="E9" s="213"/>
      <c r="F9" s="214"/>
      <c r="G9" s="215"/>
      <c r="H9" s="222"/>
      <c r="I9" s="223"/>
      <c r="J9" s="224"/>
      <c r="K9" s="231"/>
      <c r="L9" s="232"/>
      <c r="M9" s="233"/>
      <c r="N9" s="186"/>
      <c r="O9" s="187"/>
      <c r="P9" s="188"/>
    </row>
    <row r="10" spans="1:16" ht="231" customHeight="1" thickBot="1" x14ac:dyDescent="0.4">
      <c r="A10" s="242" t="s">
        <v>20</v>
      </c>
      <c r="B10" s="162" t="s">
        <v>37</v>
      </c>
      <c r="C10" s="163"/>
      <c r="D10" s="164"/>
      <c r="E10" s="195" t="s">
        <v>38</v>
      </c>
      <c r="F10" s="196"/>
      <c r="G10" s="197"/>
      <c r="H10" s="156" t="s">
        <v>86</v>
      </c>
      <c r="I10" s="157"/>
      <c r="J10" s="158"/>
      <c r="K10" s="162" t="s">
        <v>87</v>
      </c>
      <c r="L10" s="163"/>
      <c r="M10" s="164"/>
      <c r="N10" s="192"/>
      <c r="O10" s="193"/>
      <c r="P10" s="194"/>
    </row>
    <row r="11" spans="1:16" ht="15" thickBot="1" x14ac:dyDescent="0.4">
      <c r="A11" s="243"/>
      <c r="B11" s="1">
        <f>C11*D11</f>
        <v>0</v>
      </c>
      <c r="C11" s="7">
        <v>0.08</v>
      </c>
      <c r="D11" s="8">
        <f>G11/5</f>
        <v>0</v>
      </c>
      <c r="E11" s="52" t="s">
        <v>2</v>
      </c>
      <c r="F11" s="9"/>
      <c r="G11" s="6"/>
      <c r="H11" s="11"/>
      <c r="I11" s="11"/>
      <c r="J11" s="11"/>
      <c r="K11" s="11"/>
      <c r="L11" s="11"/>
      <c r="M11" s="11"/>
      <c r="N11" s="2"/>
      <c r="O11" s="2"/>
      <c r="P11" s="3"/>
    </row>
    <row r="12" spans="1:16" ht="123" customHeight="1" thickBot="1" x14ac:dyDescent="0.4">
      <c r="A12" s="243"/>
      <c r="B12" s="162" t="s">
        <v>40</v>
      </c>
      <c r="C12" s="163"/>
      <c r="D12" s="164"/>
      <c r="E12" s="195" t="s">
        <v>41</v>
      </c>
      <c r="F12" s="196"/>
      <c r="G12" s="197"/>
      <c r="H12" s="156" t="s">
        <v>42</v>
      </c>
      <c r="I12" s="157"/>
      <c r="J12" s="158"/>
      <c r="K12" s="162" t="s">
        <v>43</v>
      </c>
      <c r="L12" s="163"/>
      <c r="M12" s="164"/>
      <c r="N12" s="192"/>
      <c r="O12" s="193"/>
      <c r="P12" s="194"/>
    </row>
    <row r="13" spans="1:16" ht="15" thickBot="1" x14ac:dyDescent="0.4">
      <c r="A13" s="243"/>
      <c r="B13" s="1">
        <f>C13*D13</f>
        <v>0</v>
      </c>
      <c r="C13" s="7">
        <v>0.06</v>
      </c>
      <c r="D13" s="8">
        <f>G13/5</f>
        <v>0</v>
      </c>
      <c r="E13" s="52" t="s">
        <v>2</v>
      </c>
      <c r="F13" s="9"/>
      <c r="G13" s="6"/>
      <c r="H13" s="11"/>
      <c r="I13" s="11"/>
      <c r="J13" s="11"/>
      <c r="K13" s="11"/>
      <c r="L13" s="11"/>
      <c r="M13" s="11"/>
      <c r="N13" s="2"/>
      <c r="O13" s="2"/>
      <c r="P13" s="3"/>
    </row>
    <row r="14" spans="1:16" ht="303" customHeight="1" thickBot="1" x14ac:dyDescent="0.4">
      <c r="A14" s="243"/>
      <c r="B14" s="189" t="s">
        <v>39</v>
      </c>
      <c r="C14" s="190"/>
      <c r="D14" s="191"/>
      <c r="E14" s="162" t="s">
        <v>24</v>
      </c>
      <c r="F14" s="163"/>
      <c r="G14" s="164"/>
      <c r="H14" s="153" t="s">
        <v>32</v>
      </c>
      <c r="I14" s="154"/>
      <c r="J14" s="155"/>
      <c r="K14" s="162" t="s">
        <v>33</v>
      </c>
      <c r="L14" s="163"/>
      <c r="M14" s="164"/>
      <c r="N14" s="162"/>
      <c r="O14" s="163"/>
      <c r="P14" s="164"/>
    </row>
    <row r="15" spans="1:16" ht="19" thickBot="1" x14ac:dyDescent="0.5">
      <c r="A15" s="13">
        <f>(B11+B13+B15)*100</f>
        <v>0</v>
      </c>
      <c r="B15" s="1">
        <f>C15*D15</f>
        <v>0</v>
      </c>
      <c r="C15" s="7">
        <v>0.06</v>
      </c>
      <c r="D15" s="8">
        <f>G15/5</f>
        <v>0</v>
      </c>
      <c r="E15" s="52" t="s">
        <v>2</v>
      </c>
      <c r="F15" s="9"/>
      <c r="G15" s="6"/>
      <c r="H15" s="11"/>
      <c r="I15" s="11"/>
      <c r="J15" s="11"/>
      <c r="K15" s="11"/>
      <c r="L15" s="11"/>
      <c r="M15" s="11"/>
      <c r="N15" s="2"/>
      <c r="O15" s="2"/>
      <c r="P15" s="3"/>
    </row>
    <row r="16" spans="1:16" ht="358" customHeight="1" thickBot="1" x14ac:dyDescent="0.4">
      <c r="A16" s="168" t="s">
        <v>45</v>
      </c>
      <c r="B16" s="171" t="s">
        <v>44</v>
      </c>
      <c r="C16" s="172"/>
      <c r="D16" s="173"/>
      <c r="E16" s="171" t="s">
        <v>46</v>
      </c>
      <c r="F16" s="178"/>
      <c r="G16" s="179"/>
      <c r="H16" s="153" t="s">
        <v>88</v>
      </c>
      <c r="I16" s="154"/>
      <c r="J16" s="155"/>
      <c r="K16" s="153" t="s">
        <v>47</v>
      </c>
      <c r="L16" s="154"/>
      <c r="M16" s="155"/>
      <c r="N16" s="177"/>
      <c r="O16" s="178"/>
      <c r="P16" s="179"/>
    </row>
    <row r="17" spans="1:23" ht="15" thickBot="1" x14ac:dyDescent="0.4">
      <c r="A17" s="169"/>
      <c r="B17" s="19">
        <f>C17*D17</f>
        <v>0</v>
      </c>
      <c r="C17" s="7">
        <v>0.06</v>
      </c>
      <c r="D17" s="18">
        <f>G17/5</f>
        <v>0</v>
      </c>
      <c r="E17" s="52" t="s">
        <v>2</v>
      </c>
      <c r="F17" s="9"/>
      <c r="G17" s="17"/>
      <c r="H17" s="11"/>
      <c r="I17" s="11"/>
      <c r="J17" s="16"/>
      <c r="K17" s="11"/>
      <c r="L17" s="11"/>
      <c r="M17" s="16"/>
      <c r="N17" s="2"/>
      <c r="O17" s="2"/>
      <c r="P17" s="3"/>
    </row>
    <row r="18" spans="1:23" ht="225.65" customHeight="1" thickBot="1" x14ac:dyDescent="0.4">
      <c r="A18" s="169"/>
      <c r="B18" s="236" t="s">
        <v>89</v>
      </c>
      <c r="C18" s="237"/>
      <c r="D18" s="238"/>
      <c r="E18" s="153" t="s">
        <v>30</v>
      </c>
      <c r="F18" s="154"/>
      <c r="G18" s="155"/>
      <c r="H18" s="156" t="s">
        <v>31</v>
      </c>
      <c r="I18" s="157"/>
      <c r="J18" s="158"/>
      <c r="K18" s="156" t="s">
        <v>29</v>
      </c>
      <c r="L18" s="157"/>
      <c r="M18" s="158"/>
      <c r="N18" s="156"/>
      <c r="O18" s="157"/>
      <c r="P18" s="158"/>
    </row>
    <row r="19" spans="1:23" ht="15" thickBot="1" x14ac:dyDescent="0.4">
      <c r="A19" s="169"/>
      <c r="B19" s="1">
        <f>C19*D19</f>
        <v>0</v>
      </c>
      <c r="C19" s="7">
        <v>0.06</v>
      </c>
      <c r="D19" s="8">
        <f>G19/5</f>
        <v>0</v>
      </c>
      <c r="E19" s="52" t="s">
        <v>2</v>
      </c>
      <c r="F19" s="9"/>
      <c r="G19" s="6"/>
      <c r="H19" s="10"/>
      <c r="I19" s="10"/>
      <c r="J19" s="10"/>
      <c r="K19" s="10"/>
      <c r="L19" s="10"/>
      <c r="M19" s="10"/>
      <c r="N19" s="4"/>
      <c r="O19" s="4"/>
      <c r="P19" s="4"/>
    </row>
    <row r="20" spans="1:23" ht="131.5" customHeight="1" thickBot="1" x14ac:dyDescent="0.4">
      <c r="A20" s="169"/>
      <c r="B20" s="165" t="s">
        <v>48</v>
      </c>
      <c r="C20" s="166"/>
      <c r="D20" s="167"/>
      <c r="E20" s="153" t="s">
        <v>93</v>
      </c>
      <c r="F20" s="154"/>
      <c r="G20" s="155"/>
      <c r="H20" s="156" t="s">
        <v>25</v>
      </c>
      <c r="I20" s="157"/>
      <c r="J20" s="158"/>
      <c r="K20" s="156" t="s">
        <v>129</v>
      </c>
      <c r="L20" s="157"/>
      <c r="M20" s="158"/>
      <c r="N20" s="156"/>
      <c r="O20" s="157"/>
      <c r="P20" s="158"/>
    </row>
    <row r="21" spans="1:23" ht="15" thickBot="1" x14ac:dyDescent="0.4">
      <c r="A21" s="169"/>
      <c r="B21" s="1">
        <f>C21*D21</f>
        <v>0</v>
      </c>
      <c r="C21" s="7">
        <v>0.02</v>
      </c>
      <c r="D21" s="8">
        <f>G21/5</f>
        <v>0</v>
      </c>
      <c r="E21" s="52" t="s">
        <v>2</v>
      </c>
      <c r="F21" s="9"/>
      <c r="G21" s="6"/>
      <c r="H21" s="10"/>
      <c r="I21" s="10"/>
      <c r="J21" s="10"/>
      <c r="K21" s="10"/>
      <c r="L21" s="10"/>
      <c r="M21" s="10"/>
      <c r="N21" s="4"/>
      <c r="O21" s="4"/>
      <c r="P21" s="4"/>
    </row>
    <row r="22" spans="1:23" ht="119.15" customHeight="1" thickBot="1" x14ac:dyDescent="0.4">
      <c r="A22" s="169"/>
      <c r="B22" s="153" t="s">
        <v>49</v>
      </c>
      <c r="C22" s="154"/>
      <c r="D22" s="155"/>
      <c r="E22" s="153" t="s">
        <v>9</v>
      </c>
      <c r="F22" s="154"/>
      <c r="G22" s="155"/>
      <c r="H22" s="171" t="s">
        <v>7</v>
      </c>
      <c r="I22" s="172"/>
      <c r="J22" s="173"/>
      <c r="K22" s="171" t="s">
        <v>8</v>
      </c>
      <c r="L22" s="172"/>
      <c r="M22" s="173"/>
      <c r="N22" s="174"/>
      <c r="O22" s="175"/>
      <c r="P22" s="176"/>
    </row>
    <row r="23" spans="1:23" ht="15" thickBot="1" x14ac:dyDescent="0.4">
      <c r="A23" s="169"/>
      <c r="B23" s="1">
        <f>C23*D23</f>
        <v>0</v>
      </c>
      <c r="C23" s="7">
        <v>0.02</v>
      </c>
      <c r="D23" s="8">
        <f>G23/5</f>
        <v>0</v>
      </c>
      <c r="E23" s="52" t="s">
        <v>2</v>
      </c>
      <c r="F23" s="9"/>
      <c r="G23" s="6"/>
      <c r="H23" s="11"/>
      <c r="I23" s="11"/>
      <c r="J23" s="11"/>
      <c r="K23" s="11"/>
      <c r="L23" s="11"/>
      <c r="M23" s="11"/>
      <c r="N23" s="2"/>
      <c r="O23" s="2"/>
      <c r="P23" s="3"/>
    </row>
    <row r="24" spans="1:23" ht="115" customHeight="1" thickBot="1" x14ac:dyDescent="0.4">
      <c r="A24" s="169"/>
      <c r="B24" s="165" t="s">
        <v>50</v>
      </c>
      <c r="C24" s="166"/>
      <c r="D24" s="167"/>
      <c r="E24" s="153" t="s">
        <v>28</v>
      </c>
      <c r="F24" s="154"/>
      <c r="G24" s="155"/>
      <c r="H24" s="153" t="s">
        <v>13</v>
      </c>
      <c r="I24" s="154"/>
      <c r="J24" s="155"/>
      <c r="K24" s="171" t="s">
        <v>6</v>
      </c>
      <c r="L24" s="172"/>
      <c r="M24" s="173"/>
      <c r="N24" s="38"/>
      <c r="O24" s="39"/>
      <c r="P24" s="40"/>
    </row>
    <row r="25" spans="1:23" ht="15" thickBot="1" x14ac:dyDescent="0.4">
      <c r="A25" s="169"/>
      <c r="B25" s="1">
        <f>C25*D25</f>
        <v>0</v>
      </c>
      <c r="C25" s="7">
        <v>0.02</v>
      </c>
      <c r="D25" s="8">
        <f>G25/5</f>
        <v>0</v>
      </c>
      <c r="E25" s="52" t="s">
        <v>2</v>
      </c>
      <c r="F25" s="9"/>
      <c r="G25" s="6"/>
      <c r="H25" s="11"/>
      <c r="I25" s="11"/>
      <c r="J25" s="11"/>
      <c r="K25" s="11"/>
      <c r="L25" s="11"/>
      <c r="M25" s="11"/>
      <c r="N25" s="2"/>
      <c r="O25" s="2"/>
      <c r="P25" s="3"/>
    </row>
    <row r="26" spans="1:23" ht="210" customHeight="1" thickBot="1" x14ac:dyDescent="0.4">
      <c r="A26" s="170"/>
      <c r="B26" s="165" t="s">
        <v>52</v>
      </c>
      <c r="C26" s="166"/>
      <c r="D26" s="167"/>
      <c r="E26" s="153" t="s">
        <v>51</v>
      </c>
      <c r="F26" s="154"/>
      <c r="G26" s="155"/>
      <c r="H26" s="153" t="s">
        <v>90</v>
      </c>
      <c r="I26" s="154"/>
      <c r="J26" s="155"/>
      <c r="K26" s="171" t="s">
        <v>91</v>
      </c>
      <c r="L26" s="172"/>
      <c r="M26" s="173"/>
      <c r="N26" s="38"/>
      <c r="O26" s="32"/>
      <c r="P26" s="33"/>
    </row>
    <row r="27" spans="1:23" ht="19" thickBot="1" x14ac:dyDescent="0.5">
      <c r="A27" s="13">
        <f>(B17+B19+B21+B23+B25+B27)*100</f>
        <v>0</v>
      </c>
      <c r="B27" s="1">
        <f>C27*D27</f>
        <v>0</v>
      </c>
      <c r="C27" s="7">
        <v>0.02</v>
      </c>
      <c r="D27" s="8">
        <f>G27/5</f>
        <v>0</v>
      </c>
      <c r="E27" s="52" t="s">
        <v>2</v>
      </c>
      <c r="F27" s="9"/>
      <c r="G27" s="6"/>
      <c r="H27" s="11"/>
      <c r="I27" s="11"/>
      <c r="J27" s="11"/>
      <c r="K27" s="11"/>
      <c r="L27" s="11"/>
      <c r="M27" s="11"/>
      <c r="N27" s="2"/>
      <c r="O27" s="2"/>
      <c r="P27" s="3"/>
    </row>
    <row r="28" spans="1:23" ht="284.14999999999998" customHeight="1" thickBot="1" x14ac:dyDescent="0.4">
      <c r="A28" s="168" t="s">
        <v>60</v>
      </c>
      <c r="B28" s="156" t="s">
        <v>94</v>
      </c>
      <c r="C28" s="157"/>
      <c r="D28" s="158"/>
      <c r="E28" s="162" t="s">
        <v>83</v>
      </c>
      <c r="F28" s="163"/>
      <c r="G28" s="164"/>
      <c r="H28" s="189" t="s">
        <v>92</v>
      </c>
      <c r="I28" s="190"/>
      <c r="J28" s="191"/>
      <c r="K28" s="156" t="s">
        <v>84</v>
      </c>
      <c r="L28" s="157"/>
      <c r="M28" s="158"/>
      <c r="N28" s="159"/>
      <c r="O28" s="160"/>
      <c r="P28" s="161"/>
      <c r="W28" s="140"/>
    </row>
    <row r="29" spans="1:23" ht="15" thickBot="1" x14ac:dyDescent="0.4">
      <c r="A29" s="169"/>
      <c r="B29" s="1">
        <f>C29*D29</f>
        <v>0</v>
      </c>
      <c r="C29" s="24">
        <v>0.05</v>
      </c>
      <c r="D29" s="8">
        <f>G29/5</f>
        <v>0</v>
      </c>
      <c r="E29" s="53" t="s">
        <v>2</v>
      </c>
      <c r="F29" s="5"/>
      <c r="G29" s="6"/>
      <c r="H29" s="34"/>
      <c r="I29" s="34"/>
      <c r="J29" s="34"/>
      <c r="K29" s="11"/>
      <c r="L29" s="11"/>
      <c r="M29" s="11"/>
      <c r="N29" s="35"/>
      <c r="O29" s="35"/>
      <c r="P29" s="36"/>
    </row>
    <row r="30" spans="1:23" ht="309" customHeight="1" thickBot="1" x14ac:dyDescent="0.4">
      <c r="A30" s="169"/>
      <c r="B30" s="165" t="s">
        <v>85</v>
      </c>
      <c r="C30" s="166"/>
      <c r="D30" s="167"/>
      <c r="E30" s="156" t="s">
        <v>95</v>
      </c>
      <c r="F30" s="157"/>
      <c r="G30" s="158"/>
      <c r="H30" s="156" t="s">
        <v>26</v>
      </c>
      <c r="I30" s="157"/>
      <c r="J30" s="158"/>
      <c r="K30" s="156" t="s">
        <v>27</v>
      </c>
      <c r="L30" s="157"/>
      <c r="M30" s="158"/>
      <c r="N30" s="38"/>
      <c r="O30" s="39"/>
      <c r="P30" s="40"/>
    </row>
    <row r="31" spans="1:23" ht="15" thickBot="1" x14ac:dyDescent="0.4">
      <c r="A31" s="169"/>
      <c r="B31" s="1">
        <f>C31*D31</f>
        <v>0</v>
      </c>
      <c r="C31" s="7">
        <v>0.03</v>
      </c>
      <c r="D31" s="8">
        <f>G31/5</f>
        <v>0</v>
      </c>
      <c r="E31" s="52" t="s">
        <v>2</v>
      </c>
      <c r="F31" s="9"/>
      <c r="G31" s="6"/>
      <c r="H31" s="11"/>
      <c r="I31" s="11"/>
      <c r="J31" s="11"/>
      <c r="K31" s="11"/>
      <c r="L31" s="11"/>
      <c r="M31" s="11"/>
      <c r="N31" s="4"/>
      <c r="O31" s="4"/>
      <c r="P31" s="4"/>
    </row>
    <row r="32" spans="1:23" ht="185.15" customHeight="1" thickBot="1" x14ac:dyDescent="0.4">
      <c r="A32" s="169"/>
      <c r="B32" s="156" t="s">
        <v>53</v>
      </c>
      <c r="C32" s="157"/>
      <c r="D32" s="158"/>
      <c r="E32" s="171" t="s">
        <v>54</v>
      </c>
      <c r="F32" s="172"/>
      <c r="G32" s="173"/>
      <c r="H32" s="156" t="s">
        <v>55</v>
      </c>
      <c r="I32" s="157"/>
      <c r="J32" s="158"/>
      <c r="K32" s="156" t="s">
        <v>56</v>
      </c>
      <c r="L32" s="157"/>
      <c r="M32" s="158"/>
      <c r="N32" s="43"/>
      <c r="O32" s="41"/>
      <c r="P32" s="42"/>
    </row>
    <row r="33" spans="1:16" ht="15" thickBot="1" x14ac:dyDescent="0.4">
      <c r="A33" s="169"/>
      <c r="B33" s="20">
        <f>C33*D33</f>
        <v>0</v>
      </c>
      <c r="C33" s="21">
        <v>0.03</v>
      </c>
      <c r="D33" s="22">
        <f>G33/5</f>
        <v>0</v>
      </c>
      <c r="E33" s="52" t="s">
        <v>2</v>
      </c>
      <c r="F33" s="9"/>
      <c r="G33" s="6"/>
      <c r="H33" s="11"/>
      <c r="I33" s="11"/>
      <c r="J33" s="11"/>
      <c r="K33" s="11"/>
      <c r="L33" s="11"/>
      <c r="M33" s="11"/>
      <c r="N33" s="2"/>
      <c r="O33" s="2"/>
      <c r="P33" s="3"/>
    </row>
    <row r="34" spans="1:16" ht="161.15" customHeight="1" thickBot="1" x14ac:dyDescent="0.4">
      <c r="A34" s="169"/>
      <c r="B34" s="153" t="s">
        <v>57</v>
      </c>
      <c r="C34" s="154"/>
      <c r="D34" s="155"/>
      <c r="E34" s="171" t="s">
        <v>21</v>
      </c>
      <c r="F34" s="172"/>
      <c r="G34" s="173"/>
      <c r="H34" s="156" t="s">
        <v>22</v>
      </c>
      <c r="I34" s="157"/>
      <c r="J34" s="158"/>
      <c r="K34" s="156" t="s">
        <v>5</v>
      </c>
      <c r="L34" s="157"/>
      <c r="M34" s="158"/>
      <c r="N34" s="47"/>
      <c r="O34" s="47"/>
      <c r="P34" s="48"/>
    </row>
    <row r="35" spans="1:16" ht="15" thickBot="1" x14ac:dyDescent="0.4">
      <c r="A35" s="169"/>
      <c r="B35" s="23">
        <f>C35*D35</f>
        <v>0</v>
      </c>
      <c r="C35" s="24">
        <v>0.03</v>
      </c>
      <c r="D35" s="25">
        <f>G35/5</f>
        <v>0</v>
      </c>
      <c r="E35" s="52" t="s">
        <v>2</v>
      </c>
      <c r="F35" s="9"/>
      <c r="G35" s="6"/>
      <c r="H35" s="11"/>
      <c r="I35" s="11"/>
      <c r="J35" s="11"/>
      <c r="K35" s="11"/>
      <c r="L35" s="11"/>
      <c r="M35" s="11"/>
      <c r="N35" s="2"/>
      <c r="O35" s="2"/>
      <c r="P35" s="3"/>
    </row>
    <row r="36" spans="1:16" ht="150" customHeight="1" thickBot="1" x14ac:dyDescent="0.4">
      <c r="A36" s="169"/>
      <c r="B36" s="156" t="s">
        <v>58</v>
      </c>
      <c r="C36" s="157"/>
      <c r="D36" s="158"/>
      <c r="E36" s="171" t="s">
        <v>10</v>
      </c>
      <c r="F36" s="172"/>
      <c r="G36" s="173"/>
      <c r="H36" s="239" t="s">
        <v>96</v>
      </c>
      <c r="I36" s="240"/>
      <c r="J36" s="241"/>
      <c r="K36" s="156" t="s">
        <v>14</v>
      </c>
      <c r="L36" s="157"/>
      <c r="M36" s="158"/>
      <c r="N36" s="43"/>
      <c r="O36" s="41"/>
      <c r="P36" s="42"/>
    </row>
    <row r="37" spans="1:16" ht="15" thickBot="1" x14ac:dyDescent="0.4">
      <c r="A37" s="169"/>
      <c r="B37" s="1">
        <f>C37*D37</f>
        <v>0</v>
      </c>
      <c r="C37" s="7">
        <v>0.03</v>
      </c>
      <c r="D37" s="8">
        <f>G37/5</f>
        <v>0</v>
      </c>
      <c r="E37" s="54" t="s">
        <v>2</v>
      </c>
      <c r="F37" s="37"/>
      <c r="G37" s="26"/>
      <c r="H37" s="27"/>
      <c r="I37" s="27"/>
      <c r="J37" s="27"/>
      <c r="K37" s="27"/>
      <c r="L37" s="27"/>
      <c r="M37" s="27"/>
      <c r="N37" s="28"/>
      <c r="O37" s="28"/>
      <c r="P37" s="28"/>
    </row>
    <row r="38" spans="1:16" ht="162.65" customHeight="1" thickBot="1" x14ac:dyDescent="0.4">
      <c r="A38" s="170"/>
      <c r="B38" s="165" t="s">
        <v>59</v>
      </c>
      <c r="C38" s="166"/>
      <c r="D38" s="167"/>
      <c r="E38" s="153" t="s">
        <v>82</v>
      </c>
      <c r="F38" s="154"/>
      <c r="G38" s="155"/>
      <c r="H38" s="156" t="s">
        <v>17</v>
      </c>
      <c r="I38" s="157"/>
      <c r="J38" s="158"/>
      <c r="K38" s="156" t="s">
        <v>131</v>
      </c>
      <c r="L38" s="157"/>
      <c r="M38" s="158"/>
      <c r="N38" s="38"/>
      <c r="O38" s="39"/>
      <c r="P38" s="40"/>
    </row>
    <row r="39" spans="1:16" ht="19" thickBot="1" x14ac:dyDescent="0.5">
      <c r="A39" s="49">
        <f>(B29+B31+B33+B35+B37+B39)*100</f>
        <v>0</v>
      </c>
      <c r="B39" s="1">
        <f>C39*D39</f>
        <v>0</v>
      </c>
      <c r="C39" s="7">
        <v>0.03</v>
      </c>
      <c r="D39" s="8">
        <f>G39/5</f>
        <v>0</v>
      </c>
      <c r="E39" s="55" t="s">
        <v>2</v>
      </c>
      <c r="F39" s="9"/>
      <c r="G39" s="6"/>
      <c r="H39" s="11"/>
      <c r="I39" s="11"/>
      <c r="J39" s="11"/>
      <c r="K39" s="11"/>
      <c r="L39" s="11"/>
      <c r="M39" s="11"/>
      <c r="N39" s="2"/>
      <c r="O39" s="2"/>
      <c r="P39" s="3"/>
    </row>
    <row r="40" spans="1:16" ht="370" customHeight="1" thickBot="1" x14ac:dyDescent="0.4">
      <c r="A40" s="168" t="s">
        <v>80</v>
      </c>
      <c r="B40" s="166" t="s">
        <v>97</v>
      </c>
      <c r="C40" s="166"/>
      <c r="D40" s="167"/>
      <c r="E40" s="156" t="s">
        <v>62</v>
      </c>
      <c r="F40" s="157"/>
      <c r="G40" s="158"/>
      <c r="H40" s="165" t="s">
        <v>63</v>
      </c>
      <c r="I40" s="166"/>
      <c r="J40" s="167"/>
      <c r="K40" s="165" t="s">
        <v>128</v>
      </c>
      <c r="L40" s="166"/>
      <c r="M40" s="167"/>
      <c r="N40" s="44"/>
      <c r="O40" s="45"/>
      <c r="P40" s="46"/>
    </row>
    <row r="41" spans="1:16" ht="22" customHeight="1" thickBot="1" x14ac:dyDescent="0.4">
      <c r="A41" s="169"/>
      <c r="B41" s="51">
        <f>C41*D41</f>
        <v>0</v>
      </c>
      <c r="C41" s="7">
        <v>0.1</v>
      </c>
      <c r="D41" s="8">
        <f>G41/5</f>
        <v>0</v>
      </c>
      <c r="E41" s="54" t="s">
        <v>74</v>
      </c>
      <c r="F41" s="37"/>
      <c r="G41" s="26"/>
      <c r="H41" s="27"/>
      <c r="I41" s="27"/>
      <c r="J41" s="27"/>
      <c r="K41" s="27"/>
      <c r="L41" s="27"/>
      <c r="M41" s="27"/>
      <c r="N41" s="30"/>
      <c r="O41" s="30"/>
      <c r="P41" s="31"/>
    </row>
    <row r="42" spans="1:16" ht="147" customHeight="1" thickBot="1" x14ac:dyDescent="0.4">
      <c r="A42" s="170"/>
      <c r="B42" s="236" t="s">
        <v>126</v>
      </c>
      <c r="C42" s="237"/>
      <c r="D42" s="238"/>
      <c r="E42" s="156" t="s">
        <v>81</v>
      </c>
      <c r="F42" s="157"/>
      <c r="G42" s="158"/>
      <c r="H42" s="165" t="s">
        <v>79</v>
      </c>
      <c r="I42" s="166"/>
      <c r="J42" s="167"/>
      <c r="K42" s="165" t="s">
        <v>127</v>
      </c>
      <c r="L42" s="166"/>
      <c r="M42" s="167"/>
      <c r="N42" s="44"/>
      <c r="O42" s="45"/>
      <c r="P42" s="46"/>
    </row>
    <row r="43" spans="1:16" ht="19" thickBot="1" x14ac:dyDescent="0.5">
      <c r="A43" s="50">
        <f>(B41+B43)*100</f>
        <v>0</v>
      </c>
      <c r="B43" s="1">
        <f>C43*D43</f>
        <v>0</v>
      </c>
      <c r="C43" s="7">
        <v>0.1</v>
      </c>
      <c r="D43" s="8">
        <f>G43/5</f>
        <v>0</v>
      </c>
      <c r="E43" s="54" t="s">
        <v>74</v>
      </c>
      <c r="F43" s="37"/>
      <c r="G43" s="26"/>
      <c r="H43" s="27"/>
      <c r="I43" s="27"/>
      <c r="J43" s="27"/>
      <c r="K43" s="27"/>
      <c r="L43" s="27"/>
      <c r="M43" s="27"/>
      <c r="N43" s="30"/>
      <c r="O43" s="30"/>
      <c r="P43" s="31"/>
    </row>
    <row r="44" spans="1:16" ht="127.5" customHeight="1" thickBot="1" x14ac:dyDescent="0.4">
      <c r="A44" s="168" t="s">
        <v>61</v>
      </c>
      <c r="B44" s="171" t="s">
        <v>64</v>
      </c>
      <c r="C44" s="172"/>
      <c r="D44" s="173"/>
      <c r="E44" s="153" t="s">
        <v>11</v>
      </c>
      <c r="F44" s="154"/>
      <c r="G44" s="155"/>
      <c r="H44" s="171" t="s">
        <v>15</v>
      </c>
      <c r="I44" s="172"/>
      <c r="J44" s="173"/>
      <c r="K44" s="165" t="s">
        <v>23</v>
      </c>
      <c r="L44" s="166"/>
      <c r="M44" s="167"/>
      <c r="N44" s="174"/>
      <c r="O44" s="175"/>
      <c r="P44" s="176"/>
    </row>
    <row r="45" spans="1:16" ht="15" customHeight="1" thickBot="1" x14ac:dyDescent="0.4">
      <c r="A45" s="169"/>
      <c r="B45" s="1">
        <f>C45*D45</f>
        <v>0</v>
      </c>
      <c r="C45" s="7">
        <v>0.06</v>
      </c>
      <c r="D45" s="8">
        <f>G45/5</f>
        <v>0</v>
      </c>
      <c r="E45" s="54" t="s">
        <v>2</v>
      </c>
      <c r="F45" s="29"/>
      <c r="G45" s="26"/>
      <c r="H45" s="27"/>
      <c r="I45" s="27"/>
      <c r="J45" s="27"/>
      <c r="K45" s="27"/>
      <c r="L45" s="27"/>
      <c r="M45" s="27"/>
      <c r="N45" s="28"/>
      <c r="O45" s="28"/>
      <c r="P45" s="28"/>
    </row>
    <row r="46" spans="1:16" ht="180" customHeight="1" thickBot="1" x14ac:dyDescent="0.4">
      <c r="A46" s="169"/>
      <c r="B46" s="165" t="s">
        <v>65</v>
      </c>
      <c r="C46" s="166"/>
      <c r="D46" s="167"/>
      <c r="E46" s="156" t="s">
        <v>98</v>
      </c>
      <c r="F46" s="157"/>
      <c r="G46" s="158"/>
      <c r="H46" s="165" t="s">
        <v>34</v>
      </c>
      <c r="I46" s="166"/>
      <c r="J46" s="167"/>
      <c r="K46" s="165" t="s">
        <v>35</v>
      </c>
      <c r="L46" s="166"/>
      <c r="M46" s="167"/>
      <c r="N46" s="44"/>
      <c r="O46" s="45"/>
      <c r="P46" s="46"/>
    </row>
    <row r="47" spans="1:16" ht="15" customHeight="1" thickBot="1" x14ac:dyDescent="0.4">
      <c r="A47" s="169"/>
      <c r="B47" s="1">
        <f>C47*D47</f>
        <v>0</v>
      </c>
      <c r="C47" s="7">
        <v>0.06</v>
      </c>
      <c r="D47" s="8">
        <f>G47/5</f>
        <v>0</v>
      </c>
      <c r="E47" s="52" t="s">
        <v>2</v>
      </c>
      <c r="F47" s="9"/>
      <c r="G47" s="6"/>
      <c r="H47" s="11"/>
      <c r="I47" s="11"/>
      <c r="J47" s="11"/>
      <c r="K47" s="11"/>
      <c r="L47" s="11"/>
      <c r="M47" s="11"/>
      <c r="N47" s="4"/>
      <c r="O47" s="4"/>
      <c r="P47" s="4"/>
    </row>
    <row r="48" spans="1:16" ht="246" customHeight="1" thickBot="1" x14ac:dyDescent="0.4">
      <c r="A48" s="169"/>
      <c r="B48" s="153" t="s">
        <v>66</v>
      </c>
      <c r="C48" s="154"/>
      <c r="D48" s="155"/>
      <c r="E48" s="153" t="s">
        <v>16</v>
      </c>
      <c r="F48" s="154"/>
      <c r="G48" s="155"/>
      <c r="H48" s="171" t="s">
        <v>36</v>
      </c>
      <c r="I48" s="172"/>
      <c r="J48" s="173"/>
      <c r="K48" s="165" t="s">
        <v>130</v>
      </c>
      <c r="L48" s="166"/>
      <c r="M48" s="167"/>
      <c r="N48" s="174"/>
      <c r="O48" s="175"/>
      <c r="P48" s="176"/>
    </row>
    <row r="49" spans="1:16" ht="19" thickBot="1" x14ac:dyDescent="0.5">
      <c r="A49" s="13">
        <f>(B45+B47+B49)*100</f>
        <v>0</v>
      </c>
      <c r="B49" s="1">
        <f>C49*D49</f>
        <v>0</v>
      </c>
      <c r="C49" s="7">
        <v>0.08</v>
      </c>
      <c r="D49" s="8">
        <f>G49/5</f>
        <v>0</v>
      </c>
      <c r="E49" s="54" t="s">
        <v>2</v>
      </c>
      <c r="F49" s="37"/>
      <c r="G49" s="26"/>
      <c r="H49" s="27"/>
      <c r="I49" s="27"/>
      <c r="J49" s="27"/>
      <c r="K49" s="27"/>
      <c r="L49" s="27"/>
      <c r="M49" s="27"/>
      <c r="N49" s="30"/>
      <c r="O49" s="30"/>
      <c r="P49" s="31"/>
    </row>
    <row r="59" spans="1:16" ht="15.5" x14ac:dyDescent="0.35">
      <c r="A59" s="136"/>
      <c r="B59" s="136"/>
      <c r="C59" s="136"/>
      <c r="D59" s="136"/>
      <c r="E59" s="136"/>
    </row>
    <row r="63" spans="1:16" x14ac:dyDescent="0.35">
      <c r="A63" s="137"/>
      <c r="B63" s="137"/>
      <c r="C63" s="137"/>
      <c r="D63" s="137"/>
      <c r="E63" s="137"/>
    </row>
    <row r="65" spans="1:5" x14ac:dyDescent="0.35">
      <c r="A65" s="141"/>
      <c r="B65" s="141"/>
      <c r="C65" s="141"/>
    </row>
    <row r="67" spans="1:5" ht="15.5" x14ac:dyDescent="0.35">
      <c r="A67" s="136"/>
      <c r="B67" s="136"/>
      <c r="C67" s="136"/>
      <c r="D67" s="138"/>
      <c r="E67" s="139"/>
    </row>
    <row r="70" spans="1:5" x14ac:dyDescent="0.35">
      <c r="A70" s="141"/>
      <c r="B70" s="141"/>
      <c r="C70" s="141"/>
    </row>
    <row r="72" spans="1:5" ht="15.5" x14ac:dyDescent="0.35">
      <c r="A72" s="138"/>
      <c r="B72" s="138"/>
      <c r="C72" s="138"/>
      <c r="D72" s="138"/>
      <c r="E72" s="138"/>
    </row>
    <row r="78" spans="1:5" x14ac:dyDescent="0.35">
      <c r="A78" s="141"/>
      <c r="B78" s="141"/>
      <c r="C78" s="141"/>
    </row>
    <row r="1048563" spans="7:7" x14ac:dyDescent="0.35">
      <c r="G1048563">
        <f>SUM(G1:G1048562)</f>
        <v>0</v>
      </c>
    </row>
  </sheetData>
  <mergeCells count="101">
    <mergeCell ref="K24:M24"/>
    <mergeCell ref="K40:M40"/>
    <mergeCell ref="B26:D26"/>
    <mergeCell ref="E26:G26"/>
    <mergeCell ref="K26:M26"/>
    <mergeCell ref="B40:D40"/>
    <mergeCell ref="E40:G40"/>
    <mergeCell ref="A16:A26"/>
    <mergeCell ref="H36:J36"/>
    <mergeCell ref="A10:A14"/>
    <mergeCell ref="B38:D38"/>
    <mergeCell ref="E38:G38"/>
    <mergeCell ref="E16:G16"/>
    <mergeCell ref="B10:D10"/>
    <mergeCell ref="E10:G10"/>
    <mergeCell ref="H28:J28"/>
    <mergeCell ref="E30:G30"/>
    <mergeCell ref="H30:J30"/>
    <mergeCell ref="H24:J24"/>
    <mergeCell ref="A8:A9"/>
    <mergeCell ref="H48:J48"/>
    <mergeCell ref="K48:M48"/>
    <mergeCell ref="N48:P48"/>
    <mergeCell ref="E24:G24"/>
    <mergeCell ref="H26:J26"/>
    <mergeCell ref="B18:D18"/>
    <mergeCell ref="E18:G18"/>
    <mergeCell ref="H38:J38"/>
    <mergeCell ref="K38:M38"/>
    <mergeCell ref="B34:D34"/>
    <mergeCell ref="H34:J34"/>
    <mergeCell ref="K34:M34"/>
    <mergeCell ref="B36:D36"/>
    <mergeCell ref="E36:G36"/>
    <mergeCell ref="E48:G48"/>
    <mergeCell ref="A44:A48"/>
    <mergeCell ref="B44:D44"/>
    <mergeCell ref="E44:G44"/>
    <mergeCell ref="B32:D32"/>
    <mergeCell ref="E32:G32"/>
    <mergeCell ref="B24:D24"/>
    <mergeCell ref="K42:M42"/>
    <mergeCell ref="A40:A42"/>
    <mergeCell ref="N6:P9"/>
    <mergeCell ref="N14:P14"/>
    <mergeCell ref="B14:D14"/>
    <mergeCell ref="E14:G14"/>
    <mergeCell ref="H12:J12"/>
    <mergeCell ref="H14:J14"/>
    <mergeCell ref="K14:M14"/>
    <mergeCell ref="N10:P10"/>
    <mergeCell ref="H10:J10"/>
    <mergeCell ref="K10:M10"/>
    <mergeCell ref="B12:D12"/>
    <mergeCell ref="E12:G12"/>
    <mergeCell ref="K12:M12"/>
    <mergeCell ref="N12:P12"/>
    <mergeCell ref="B6:D9"/>
    <mergeCell ref="E6:G9"/>
    <mergeCell ref="H6:J9"/>
    <mergeCell ref="K6:M9"/>
    <mergeCell ref="N16:P16"/>
    <mergeCell ref="B16:D16"/>
    <mergeCell ref="B20:D20"/>
    <mergeCell ref="E20:G20"/>
    <mergeCell ref="H20:J20"/>
    <mergeCell ref="K20:M20"/>
    <mergeCell ref="B22:D22"/>
    <mergeCell ref="E22:G22"/>
    <mergeCell ref="H22:J22"/>
    <mergeCell ref="K22:M22"/>
    <mergeCell ref="H16:J16"/>
    <mergeCell ref="K16:M16"/>
    <mergeCell ref="N20:P20"/>
    <mergeCell ref="H18:J18"/>
    <mergeCell ref="K18:M18"/>
    <mergeCell ref="N18:P18"/>
    <mergeCell ref="N22:P22"/>
    <mergeCell ref="B48:D48"/>
    <mergeCell ref="K30:M30"/>
    <mergeCell ref="K28:M28"/>
    <mergeCell ref="N28:P28"/>
    <mergeCell ref="B28:D28"/>
    <mergeCell ref="E28:G28"/>
    <mergeCell ref="K46:M46"/>
    <mergeCell ref="A28:A38"/>
    <mergeCell ref="E34:G34"/>
    <mergeCell ref="K36:M36"/>
    <mergeCell ref="H44:J44"/>
    <mergeCell ref="K44:M44"/>
    <mergeCell ref="H32:J32"/>
    <mergeCell ref="K32:M32"/>
    <mergeCell ref="B30:D30"/>
    <mergeCell ref="N44:P44"/>
    <mergeCell ref="B46:D46"/>
    <mergeCell ref="E46:G46"/>
    <mergeCell ref="H40:J40"/>
    <mergeCell ref="H46:J46"/>
    <mergeCell ref="B42:D42"/>
    <mergeCell ref="E42:G42"/>
    <mergeCell ref="H42:J42"/>
  </mergeCells>
  <pageMargins left="0.25" right="0.25" top="0.75" bottom="0.75" header="0.3" footer="0.3"/>
  <pageSetup paperSize="5" scale="77" fitToHeight="0"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D39B-4229-4B4B-807A-482A5320B667}">
  <sheetPr>
    <pageSetUpPr fitToPage="1"/>
  </sheetPr>
  <dimension ref="A1:R68"/>
  <sheetViews>
    <sheetView showGridLines="0" zoomScaleNormal="100" zoomScaleSheetLayoutView="80" workbookViewId="0">
      <selection activeCell="B6" sqref="B6:D9"/>
    </sheetView>
  </sheetViews>
  <sheetFormatPr defaultColWidth="9.1796875" defaultRowHeight="16.5" x14ac:dyDescent="0.45"/>
  <cols>
    <col min="1" max="1" width="10.26953125" style="57" customWidth="1"/>
    <col min="2" max="2" width="9.1796875" style="57"/>
    <col min="3" max="3" width="21.54296875" style="57" customWidth="1"/>
    <col min="4" max="4" width="26.26953125" style="57" customWidth="1"/>
    <col min="5" max="5" width="9.1796875" style="57"/>
    <col min="6" max="6" width="12.81640625" style="57" customWidth="1"/>
    <col min="7" max="7" width="8.81640625" style="57" customWidth="1"/>
    <col min="8" max="8" width="2.26953125" style="57" customWidth="1"/>
    <col min="9" max="9" width="26" style="57" customWidth="1"/>
    <col min="10" max="11" width="9.1796875" style="57"/>
    <col min="12" max="12" width="14.453125" style="57" customWidth="1"/>
    <col min="13" max="14" width="0" style="57" hidden="1" customWidth="1"/>
    <col min="15" max="15" width="13.7265625" style="57" hidden="1" customWidth="1"/>
    <col min="16" max="16" width="9.1796875" style="57"/>
    <col min="17" max="17" width="9.1796875" style="57" customWidth="1"/>
    <col min="18" max="18" width="23.453125" style="57" customWidth="1"/>
    <col min="19" max="16384" width="9.1796875" style="57"/>
  </cols>
  <sheetData>
    <row r="1" spans="1:18" ht="26" x14ac:dyDescent="0.7">
      <c r="A1" s="56" t="s">
        <v>99</v>
      </c>
    </row>
    <row r="2" spans="1:18" ht="23" x14ac:dyDescent="0.45">
      <c r="A2" s="58" t="s">
        <v>124</v>
      </c>
      <c r="B2" s="59"/>
      <c r="C2" s="59"/>
      <c r="D2" s="59"/>
      <c r="E2" s="59"/>
      <c r="F2" s="59"/>
      <c r="G2" s="59"/>
      <c r="H2" s="59"/>
      <c r="I2" s="59"/>
      <c r="J2" s="59"/>
      <c r="K2" s="59"/>
      <c r="L2" s="59"/>
      <c r="M2" s="59"/>
      <c r="N2" s="59"/>
      <c r="O2" s="59"/>
      <c r="P2" s="59"/>
      <c r="Q2" s="59"/>
      <c r="R2" s="59"/>
    </row>
    <row r="3" spans="1:18" ht="18" customHeight="1" x14ac:dyDescent="0.6">
      <c r="A3" s="60"/>
      <c r="B3" s="60"/>
      <c r="C3" s="60"/>
      <c r="D3" s="60"/>
      <c r="E3" s="60"/>
      <c r="F3" s="60"/>
      <c r="G3" s="60"/>
      <c r="H3" s="60"/>
      <c r="I3" s="60"/>
      <c r="J3" s="60"/>
      <c r="K3" s="60"/>
      <c r="L3" s="60"/>
      <c r="M3" s="60"/>
      <c r="N3" s="60"/>
      <c r="O3" s="60"/>
      <c r="P3" s="60"/>
      <c r="Q3" s="60"/>
      <c r="R3" s="60"/>
    </row>
    <row r="4" spans="1:18" ht="23" x14ac:dyDescent="0.6">
      <c r="A4" s="61" t="s">
        <v>100</v>
      </c>
      <c r="B4" s="59"/>
      <c r="C4" s="59"/>
      <c r="D4" s="59"/>
      <c r="E4" s="59"/>
      <c r="F4" s="59"/>
      <c r="G4" s="59"/>
      <c r="H4" s="59"/>
      <c r="I4" s="59"/>
      <c r="J4" s="59"/>
      <c r="K4" s="59"/>
      <c r="L4" s="59"/>
      <c r="M4" s="59"/>
      <c r="N4" s="59"/>
      <c r="O4" s="59"/>
      <c r="P4" s="59"/>
      <c r="Q4" s="59"/>
      <c r="R4" s="59"/>
    </row>
    <row r="5" spans="1:18" ht="17" thickBot="1" x14ac:dyDescent="0.5">
      <c r="A5" s="59"/>
      <c r="B5" s="59"/>
      <c r="C5" s="59"/>
      <c r="D5" s="59"/>
      <c r="E5" s="59"/>
      <c r="F5" s="59"/>
      <c r="G5" s="59"/>
      <c r="H5" s="59"/>
      <c r="I5" s="59"/>
      <c r="J5" s="59"/>
      <c r="K5" s="59"/>
      <c r="L5" s="59"/>
      <c r="M5" s="59"/>
      <c r="N5" s="59"/>
      <c r="O5" s="59"/>
      <c r="P5" s="59"/>
      <c r="Q5" s="59"/>
      <c r="R5" s="59"/>
    </row>
    <row r="6" spans="1:18" ht="21" thickBot="1" x14ac:dyDescent="0.6">
      <c r="A6" s="62" t="s">
        <v>3</v>
      </c>
      <c r="B6" s="258" t="s">
        <v>101</v>
      </c>
      <c r="C6" s="258"/>
      <c r="D6" s="258"/>
      <c r="E6" s="259" t="s">
        <v>102</v>
      </c>
      <c r="F6" s="259"/>
      <c r="G6" s="260"/>
      <c r="H6" s="261" t="s">
        <v>125</v>
      </c>
      <c r="I6" s="261"/>
      <c r="J6" s="244" t="s">
        <v>103</v>
      </c>
      <c r="K6" s="244"/>
      <c r="L6" s="244"/>
      <c r="M6" s="245" t="s">
        <v>12</v>
      </c>
      <c r="N6" s="245"/>
      <c r="O6" s="245"/>
      <c r="P6" s="246" t="s">
        <v>1</v>
      </c>
      <c r="Q6" s="246"/>
      <c r="R6" s="247"/>
    </row>
    <row r="7" spans="1:18" ht="21" thickBot="1" x14ac:dyDescent="0.6">
      <c r="A7" s="63" t="s">
        <v>4</v>
      </c>
      <c r="B7" s="258"/>
      <c r="C7" s="258"/>
      <c r="D7" s="258"/>
      <c r="E7" s="259"/>
      <c r="F7" s="259"/>
      <c r="G7" s="260"/>
      <c r="H7" s="261"/>
      <c r="I7" s="261"/>
      <c r="J7" s="244"/>
      <c r="K7" s="244"/>
      <c r="L7" s="244"/>
      <c r="M7" s="245"/>
      <c r="N7" s="245"/>
      <c r="O7" s="245"/>
      <c r="P7" s="246"/>
      <c r="Q7" s="246"/>
      <c r="R7" s="247"/>
    </row>
    <row r="8" spans="1:18" ht="17" thickBot="1" x14ac:dyDescent="0.5">
      <c r="A8" s="248">
        <f>A32+A45</f>
        <v>0</v>
      </c>
      <c r="B8" s="258"/>
      <c r="C8" s="258"/>
      <c r="D8" s="258"/>
      <c r="E8" s="259"/>
      <c r="F8" s="259"/>
      <c r="G8" s="260"/>
      <c r="H8" s="261"/>
      <c r="I8" s="261"/>
      <c r="J8" s="244"/>
      <c r="K8" s="244"/>
      <c r="L8" s="244"/>
      <c r="M8" s="245"/>
      <c r="N8" s="245"/>
      <c r="O8" s="245"/>
      <c r="P8" s="246"/>
      <c r="Q8" s="246"/>
      <c r="R8" s="247"/>
    </row>
    <row r="9" spans="1:18" ht="42.65" customHeight="1" thickBot="1" x14ac:dyDescent="0.5">
      <c r="A9" s="248"/>
      <c r="B9" s="258"/>
      <c r="C9" s="258"/>
      <c r="D9" s="258"/>
      <c r="E9" s="259"/>
      <c r="F9" s="259"/>
      <c r="G9" s="260"/>
      <c r="H9" s="261"/>
      <c r="I9" s="261"/>
      <c r="J9" s="244"/>
      <c r="K9" s="244"/>
      <c r="L9" s="244"/>
      <c r="M9" s="245"/>
      <c r="N9" s="245"/>
      <c r="O9" s="245"/>
      <c r="P9" s="246"/>
      <c r="Q9" s="246"/>
      <c r="R9" s="247"/>
    </row>
    <row r="10" spans="1:18" ht="20.149999999999999" customHeight="1" thickBot="1" x14ac:dyDescent="0.5">
      <c r="A10" s="249" t="s">
        <v>104</v>
      </c>
      <c r="B10" s="250" t="s">
        <v>105</v>
      </c>
      <c r="C10" s="250"/>
      <c r="D10" s="250"/>
      <c r="E10" s="251"/>
      <c r="F10" s="251"/>
      <c r="G10" s="252"/>
      <c r="H10" s="253"/>
      <c r="I10" s="254"/>
      <c r="J10" s="266"/>
      <c r="K10" s="250"/>
      <c r="L10" s="250"/>
      <c r="M10" s="262"/>
      <c r="N10" s="262"/>
      <c r="O10" s="262"/>
      <c r="P10" s="251"/>
      <c r="Q10" s="251"/>
      <c r="R10" s="252"/>
    </row>
    <row r="11" spans="1:18" ht="20.149999999999999" customHeight="1" thickBot="1" x14ac:dyDescent="0.5">
      <c r="A11" s="249"/>
      <c r="B11" s="250"/>
      <c r="C11" s="250"/>
      <c r="D11" s="250"/>
      <c r="E11" s="251"/>
      <c r="F11" s="251"/>
      <c r="G11" s="252"/>
      <c r="H11" s="253"/>
      <c r="I11" s="254"/>
      <c r="J11" s="266"/>
      <c r="K11" s="250"/>
      <c r="L11" s="250"/>
      <c r="M11" s="262"/>
      <c r="N11" s="262"/>
      <c r="O11" s="262"/>
      <c r="P11" s="251"/>
      <c r="Q11" s="251"/>
      <c r="R11" s="252"/>
    </row>
    <row r="12" spans="1:18" ht="20.149999999999999" customHeight="1" thickBot="1" x14ac:dyDescent="0.5">
      <c r="A12" s="249"/>
      <c r="B12" s="152">
        <f>C12*D12</f>
        <v>0</v>
      </c>
      <c r="C12" s="76">
        <v>0.1</v>
      </c>
      <c r="D12" s="77">
        <f>G12/5</f>
        <v>0</v>
      </c>
      <c r="E12" s="65" t="s">
        <v>2</v>
      </c>
      <c r="F12" s="66"/>
      <c r="G12" s="67"/>
      <c r="H12" s="70"/>
      <c r="I12" s="71"/>
      <c r="J12" s="70"/>
      <c r="K12" s="70"/>
      <c r="L12" s="71"/>
      <c r="M12" s="70"/>
      <c r="N12" s="70"/>
      <c r="O12" s="70"/>
      <c r="P12" s="72"/>
      <c r="Q12" s="72"/>
      <c r="R12" s="73"/>
    </row>
    <row r="13" spans="1:18" ht="20.149999999999999" customHeight="1" thickBot="1" x14ac:dyDescent="0.5">
      <c r="A13" s="249"/>
      <c r="B13" s="262" t="s">
        <v>106</v>
      </c>
      <c r="C13" s="262"/>
      <c r="D13" s="262"/>
      <c r="E13" s="262"/>
      <c r="F13" s="262"/>
      <c r="G13" s="263"/>
      <c r="H13" s="253"/>
      <c r="I13" s="254"/>
      <c r="J13" s="253"/>
      <c r="K13" s="262"/>
      <c r="L13" s="262"/>
      <c r="M13" s="262"/>
      <c r="N13" s="262"/>
      <c r="O13" s="262"/>
      <c r="P13" s="264"/>
      <c r="Q13" s="264"/>
      <c r="R13" s="265"/>
    </row>
    <row r="14" spans="1:18" ht="20.149999999999999" customHeight="1" thickBot="1" x14ac:dyDescent="0.5">
      <c r="A14" s="249"/>
      <c r="B14" s="262"/>
      <c r="C14" s="262"/>
      <c r="D14" s="262"/>
      <c r="E14" s="262"/>
      <c r="F14" s="262"/>
      <c r="G14" s="263"/>
      <c r="H14" s="253"/>
      <c r="I14" s="254"/>
      <c r="J14" s="253"/>
      <c r="K14" s="262"/>
      <c r="L14" s="262"/>
      <c r="M14" s="262"/>
      <c r="N14" s="262"/>
      <c r="O14" s="262"/>
      <c r="P14" s="264"/>
      <c r="Q14" s="264"/>
      <c r="R14" s="265"/>
    </row>
    <row r="15" spans="1:18" ht="20.149999999999999" customHeight="1" thickBot="1" x14ac:dyDescent="0.5">
      <c r="A15" s="249"/>
      <c r="B15" s="262"/>
      <c r="C15" s="262"/>
      <c r="D15" s="262"/>
      <c r="E15" s="262"/>
      <c r="F15" s="262"/>
      <c r="G15" s="263"/>
      <c r="H15" s="253"/>
      <c r="I15" s="254"/>
      <c r="J15" s="253"/>
      <c r="K15" s="262"/>
      <c r="L15" s="262"/>
      <c r="M15" s="262"/>
      <c r="N15" s="262"/>
      <c r="O15" s="262"/>
      <c r="P15" s="264"/>
      <c r="Q15" s="264"/>
      <c r="R15" s="265"/>
    </row>
    <row r="16" spans="1:18" ht="20.149999999999999" customHeight="1" thickBot="1" x14ac:dyDescent="0.5">
      <c r="A16" s="249"/>
      <c r="B16" s="262"/>
      <c r="C16" s="262"/>
      <c r="D16" s="262"/>
      <c r="E16" s="262"/>
      <c r="F16" s="262"/>
      <c r="G16" s="263"/>
      <c r="H16" s="253"/>
      <c r="I16" s="254"/>
      <c r="J16" s="253"/>
      <c r="K16" s="262"/>
      <c r="L16" s="262"/>
      <c r="M16" s="262"/>
      <c r="N16" s="262"/>
      <c r="O16" s="262"/>
      <c r="P16" s="264"/>
      <c r="Q16" s="264"/>
      <c r="R16" s="265"/>
    </row>
    <row r="17" spans="1:18" ht="20.149999999999999" customHeight="1" thickBot="1" x14ac:dyDescent="0.5">
      <c r="A17" s="249"/>
      <c r="B17" s="75">
        <f>C17*D17</f>
        <v>0</v>
      </c>
      <c r="C17" s="76">
        <v>0.1</v>
      </c>
      <c r="D17" s="77">
        <f>G17/5</f>
        <v>0</v>
      </c>
      <c r="E17" s="65" t="s">
        <v>2</v>
      </c>
      <c r="F17" s="74"/>
      <c r="G17" s="67"/>
      <c r="H17" s="70"/>
      <c r="I17" s="71"/>
      <c r="J17" s="70"/>
      <c r="K17" s="70"/>
      <c r="L17" s="71"/>
      <c r="M17" s="69"/>
      <c r="N17" s="70"/>
      <c r="O17" s="71"/>
      <c r="P17" s="72"/>
      <c r="Q17" s="72"/>
      <c r="R17" s="73"/>
    </row>
    <row r="18" spans="1:18" ht="20.149999999999999" customHeight="1" thickBot="1" x14ac:dyDescent="0.5">
      <c r="A18" s="249"/>
      <c r="B18" s="255" t="s">
        <v>107</v>
      </c>
      <c r="C18" s="255"/>
      <c r="D18" s="255"/>
      <c r="E18" s="256"/>
      <c r="F18" s="256"/>
      <c r="G18" s="257"/>
      <c r="H18" s="253"/>
      <c r="I18" s="254"/>
      <c r="J18" s="270"/>
      <c r="K18" s="255"/>
      <c r="L18" s="255"/>
      <c r="M18" s="262"/>
      <c r="N18" s="262"/>
      <c r="O18" s="262"/>
      <c r="P18" s="251"/>
      <c r="Q18" s="251"/>
      <c r="R18" s="252"/>
    </row>
    <row r="19" spans="1:18" ht="20.149999999999999" customHeight="1" thickBot="1" x14ac:dyDescent="0.5">
      <c r="A19" s="249"/>
      <c r="B19" s="255"/>
      <c r="C19" s="255"/>
      <c r="D19" s="255"/>
      <c r="E19" s="256"/>
      <c r="F19" s="256"/>
      <c r="G19" s="257"/>
      <c r="H19" s="253"/>
      <c r="I19" s="254"/>
      <c r="J19" s="270"/>
      <c r="K19" s="255"/>
      <c r="L19" s="255"/>
      <c r="M19" s="262"/>
      <c r="N19" s="262"/>
      <c r="O19" s="262"/>
      <c r="P19" s="251"/>
      <c r="Q19" s="251"/>
      <c r="R19" s="252"/>
    </row>
    <row r="20" spans="1:18" ht="20.149999999999999" customHeight="1" thickBot="1" x14ac:dyDescent="0.5">
      <c r="A20" s="249"/>
      <c r="B20" s="75">
        <f>C20*D20</f>
        <v>0</v>
      </c>
      <c r="C20" s="76">
        <v>0.1</v>
      </c>
      <c r="D20" s="77">
        <f>G20/5</f>
        <v>0</v>
      </c>
      <c r="E20" s="143" t="s">
        <v>2</v>
      </c>
      <c r="F20" s="78"/>
      <c r="G20" s="67"/>
      <c r="H20" s="70"/>
      <c r="I20" s="71"/>
      <c r="J20" s="70"/>
      <c r="K20" s="70"/>
      <c r="L20" s="70"/>
      <c r="M20" s="69"/>
      <c r="N20" s="70"/>
      <c r="O20" s="71"/>
      <c r="P20" s="79"/>
      <c r="Q20" s="72"/>
      <c r="R20" s="73"/>
    </row>
    <row r="21" spans="1:18" ht="20.149999999999999" customHeight="1" thickBot="1" x14ac:dyDescent="0.5">
      <c r="A21" s="249"/>
      <c r="B21" s="267" t="s">
        <v>108</v>
      </c>
      <c r="C21" s="267"/>
      <c r="D21" s="267"/>
      <c r="E21" s="251"/>
      <c r="F21" s="251"/>
      <c r="G21" s="252"/>
      <c r="H21" s="253"/>
      <c r="I21" s="254"/>
      <c r="J21" s="253"/>
      <c r="K21" s="262"/>
      <c r="L21" s="262"/>
      <c r="M21" s="262"/>
      <c r="N21" s="262"/>
      <c r="O21" s="262"/>
      <c r="P21" s="268"/>
      <c r="Q21" s="268"/>
      <c r="R21" s="269"/>
    </row>
    <row r="22" spans="1:18" ht="20.149999999999999" customHeight="1" thickBot="1" x14ac:dyDescent="0.5">
      <c r="A22" s="249"/>
      <c r="B22" s="267"/>
      <c r="C22" s="267"/>
      <c r="D22" s="267"/>
      <c r="E22" s="251"/>
      <c r="F22" s="251"/>
      <c r="G22" s="252"/>
      <c r="H22" s="253"/>
      <c r="I22" s="254"/>
      <c r="J22" s="253"/>
      <c r="K22" s="262"/>
      <c r="L22" s="262"/>
      <c r="M22" s="262"/>
      <c r="N22" s="262"/>
      <c r="O22" s="262"/>
      <c r="P22" s="268"/>
      <c r="Q22" s="268"/>
      <c r="R22" s="269"/>
    </row>
    <row r="23" spans="1:18" ht="20.149999999999999" customHeight="1" thickBot="1" x14ac:dyDescent="0.5">
      <c r="A23" s="249"/>
      <c r="B23" s="80">
        <f>C23*D23</f>
        <v>0</v>
      </c>
      <c r="C23" s="81">
        <v>0.05</v>
      </c>
      <c r="D23" s="82">
        <f>G23/5</f>
        <v>0</v>
      </c>
      <c r="E23" s="65" t="s">
        <v>2</v>
      </c>
      <c r="F23" s="66"/>
      <c r="G23" s="67"/>
      <c r="H23" s="70"/>
      <c r="I23" s="71"/>
      <c r="J23" s="70"/>
      <c r="K23" s="70"/>
      <c r="L23" s="71"/>
      <c r="M23" s="69"/>
      <c r="N23" s="70"/>
      <c r="O23" s="71"/>
      <c r="P23" s="72"/>
      <c r="Q23" s="72"/>
      <c r="R23" s="73"/>
    </row>
    <row r="24" spans="1:18" ht="20.149999999999999" customHeight="1" thickBot="1" x14ac:dyDescent="0.5">
      <c r="A24" s="249"/>
      <c r="B24" s="251" t="s">
        <v>109</v>
      </c>
      <c r="C24" s="251"/>
      <c r="D24" s="251"/>
      <c r="E24" s="267"/>
      <c r="F24" s="267"/>
      <c r="G24" s="271"/>
      <c r="H24" s="253"/>
      <c r="I24" s="254"/>
      <c r="J24" s="253"/>
      <c r="K24" s="262"/>
      <c r="L24" s="262"/>
      <c r="M24" s="262"/>
      <c r="N24" s="262"/>
      <c r="O24" s="262"/>
      <c r="P24" s="262"/>
      <c r="Q24" s="262"/>
      <c r="R24" s="263"/>
    </row>
    <row r="25" spans="1:18" ht="20.149999999999999" customHeight="1" thickBot="1" x14ac:dyDescent="0.5">
      <c r="A25" s="249"/>
      <c r="B25" s="251"/>
      <c r="C25" s="251"/>
      <c r="D25" s="251"/>
      <c r="E25" s="267"/>
      <c r="F25" s="267"/>
      <c r="G25" s="271"/>
      <c r="H25" s="253"/>
      <c r="I25" s="254"/>
      <c r="J25" s="253"/>
      <c r="K25" s="262"/>
      <c r="L25" s="262"/>
      <c r="M25" s="262"/>
      <c r="N25" s="262"/>
      <c r="O25" s="262"/>
      <c r="P25" s="262"/>
      <c r="Q25" s="262"/>
      <c r="R25" s="263"/>
    </row>
    <row r="26" spans="1:18" ht="20.149999999999999" customHeight="1" thickBot="1" x14ac:dyDescent="0.5">
      <c r="A26" s="249"/>
      <c r="B26" s="75">
        <f>C26*D26</f>
        <v>0</v>
      </c>
      <c r="C26" s="81">
        <v>0.1</v>
      </c>
      <c r="D26" s="77">
        <f>G26/5</f>
        <v>0</v>
      </c>
      <c r="E26" s="65" t="s">
        <v>2</v>
      </c>
      <c r="F26" s="66"/>
      <c r="G26" s="67"/>
      <c r="H26" s="70"/>
      <c r="I26" s="71"/>
      <c r="J26" s="70"/>
      <c r="K26" s="70"/>
      <c r="L26" s="70"/>
      <c r="M26" s="69"/>
      <c r="N26" s="70"/>
      <c r="O26" s="71"/>
      <c r="P26" s="83"/>
      <c r="Q26" s="83"/>
      <c r="R26" s="84"/>
    </row>
    <row r="27" spans="1:18" ht="20.149999999999999" customHeight="1" thickBot="1" x14ac:dyDescent="0.5">
      <c r="A27" s="249"/>
      <c r="B27" s="262" t="s">
        <v>110</v>
      </c>
      <c r="C27" s="262"/>
      <c r="D27" s="262"/>
      <c r="E27" s="262"/>
      <c r="F27" s="262"/>
      <c r="G27" s="263"/>
      <c r="H27" s="272"/>
      <c r="I27" s="273"/>
      <c r="J27" s="272"/>
      <c r="K27" s="251"/>
      <c r="L27" s="251"/>
      <c r="M27" s="255"/>
      <c r="N27" s="255"/>
      <c r="O27" s="255"/>
      <c r="P27" s="274"/>
      <c r="Q27" s="274"/>
      <c r="R27" s="275"/>
    </row>
    <row r="28" spans="1:18" ht="20.149999999999999" customHeight="1" thickBot="1" x14ac:dyDescent="0.5">
      <c r="A28" s="249"/>
      <c r="B28" s="262"/>
      <c r="C28" s="262"/>
      <c r="D28" s="262"/>
      <c r="E28" s="262"/>
      <c r="F28" s="262"/>
      <c r="G28" s="263"/>
      <c r="H28" s="272"/>
      <c r="I28" s="273"/>
      <c r="J28" s="272"/>
      <c r="K28" s="251"/>
      <c r="L28" s="251"/>
      <c r="M28" s="255"/>
      <c r="N28" s="255"/>
      <c r="O28" s="255"/>
      <c r="P28" s="274"/>
      <c r="Q28" s="274"/>
      <c r="R28" s="275"/>
    </row>
    <row r="29" spans="1:18" ht="20.149999999999999" customHeight="1" thickBot="1" x14ac:dyDescent="0.5">
      <c r="A29" s="249"/>
      <c r="B29" s="85">
        <f>C29*D29</f>
        <v>0</v>
      </c>
      <c r="C29" s="86">
        <v>0.05</v>
      </c>
      <c r="D29" s="87">
        <f>G29/5</f>
        <v>0</v>
      </c>
      <c r="E29" s="125" t="s">
        <v>2</v>
      </c>
      <c r="F29" s="88"/>
      <c r="G29" s="67"/>
      <c r="H29" s="89"/>
      <c r="I29" s="90"/>
      <c r="J29" s="89"/>
      <c r="K29" s="89"/>
      <c r="L29" s="90"/>
      <c r="M29" s="91"/>
      <c r="N29" s="89"/>
      <c r="O29" s="90"/>
      <c r="P29" s="92"/>
      <c r="Q29" s="93"/>
      <c r="R29" s="94"/>
    </row>
    <row r="30" spans="1:18" ht="20.149999999999999" customHeight="1" thickBot="1" x14ac:dyDescent="0.5">
      <c r="A30" s="249"/>
      <c r="B30" s="251" t="s">
        <v>111</v>
      </c>
      <c r="C30" s="251"/>
      <c r="D30" s="251"/>
      <c r="E30" s="262"/>
      <c r="F30" s="262"/>
      <c r="G30" s="263"/>
      <c r="H30" s="253"/>
      <c r="I30" s="254"/>
      <c r="J30" s="253"/>
      <c r="K30" s="262"/>
      <c r="L30" s="262"/>
      <c r="M30" s="262"/>
      <c r="N30" s="262"/>
      <c r="O30" s="262"/>
      <c r="P30" s="262"/>
      <c r="Q30" s="262"/>
      <c r="R30" s="263"/>
    </row>
    <row r="31" spans="1:18" ht="20.149999999999999" customHeight="1" thickBot="1" x14ac:dyDescent="0.5">
      <c r="A31" s="249"/>
      <c r="B31" s="251"/>
      <c r="C31" s="251"/>
      <c r="D31" s="251"/>
      <c r="E31" s="262"/>
      <c r="F31" s="262"/>
      <c r="G31" s="263"/>
      <c r="H31" s="253"/>
      <c r="I31" s="254"/>
      <c r="J31" s="253"/>
      <c r="K31" s="262"/>
      <c r="L31" s="262"/>
      <c r="M31" s="262"/>
      <c r="N31" s="262"/>
      <c r="O31" s="262"/>
      <c r="P31" s="262"/>
      <c r="Q31" s="262"/>
      <c r="R31" s="263"/>
    </row>
    <row r="32" spans="1:18" ht="20.149999999999999" customHeight="1" thickBot="1" x14ac:dyDescent="0.6">
      <c r="A32" s="95">
        <f>(B12+B17+B20+B23+B26+B29+B32)*100</f>
        <v>0</v>
      </c>
      <c r="B32" s="85">
        <f>C32*D32</f>
        <v>0</v>
      </c>
      <c r="C32" s="86">
        <v>0.05</v>
      </c>
      <c r="D32" s="87">
        <f>G32/5</f>
        <v>0</v>
      </c>
      <c r="E32" s="125" t="s">
        <v>2</v>
      </c>
      <c r="F32" s="88"/>
      <c r="G32" s="67"/>
      <c r="H32" s="89"/>
      <c r="I32" s="90"/>
      <c r="J32" s="89"/>
      <c r="K32" s="89"/>
      <c r="L32" s="90"/>
      <c r="M32" s="89"/>
      <c r="N32" s="89"/>
      <c r="O32" s="89"/>
      <c r="P32" s="92"/>
      <c r="Q32" s="93"/>
      <c r="R32" s="94"/>
    </row>
    <row r="33" spans="1:18" ht="260.25" customHeight="1" thickBot="1" x14ac:dyDescent="0.5">
      <c r="A33" s="283" t="s">
        <v>112</v>
      </c>
      <c r="B33" s="280" t="s">
        <v>113</v>
      </c>
      <c r="C33" s="280"/>
      <c r="D33" s="280"/>
      <c r="E33" s="280"/>
      <c r="F33" s="280"/>
      <c r="G33" s="281"/>
      <c r="H33" s="64"/>
      <c r="I33" s="144"/>
      <c r="J33" s="282"/>
      <c r="K33" s="280"/>
      <c r="L33" s="280"/>
      <c r="M33" s="284"/>
      <c r="N33" s="284"/>
      <c r="O33" s="284"/>
      <c r="P33" s="276"/>
      <c r="Q33" s="276"/>
      <c r="R33" s="277"/>
    </row>
    <row r="34" spans="1:18" ht="20.149999999999999" customHeight="1" thickBot="1" x14ac:dyDescent="0.5">
      <c r="A34" s="283"/>
      <c r="B34" s="85">
        <f>C34*D34</f>
        <v>0</v>
      </c>
      <c r="C34" s="86">
        <v>0.1</v>
      </c>
      <c r="D34" s="96">
        <f>G34/5</f>
        <v>0</v>
      </c>
      <c r="E34" s="97" t="s">
        <v>2</v>
      </c>
      <c r="F34" s="98"/>
      <c r="G34" s="67"/>
      <c r="H34" s="149"/>
      <c r="I34" s="148"/>
      <c r="J34" s="99"/>
      <c r="K34" s="99"/>
      <c r="L34" s="100"/>
      <c r="M34" s="101"/>
      <c r="N34" s="101"/>
      <c r="O34" s="101"/>
      <c r="P34" s="278"/>
      <c r="Q34" s="278"/>
      <c r="R34" s="279"/>
    </row>
    <row r="35" spans="1:18" ht="43.5" customHeight="1" thickBot="1" x14ac:dyDescent="0.5">
      <c r="A35" s="283"/>
      <c r="B35" s="280" t="s">
        <v>114</v>
      </c>
      <c r="C35" s="280"/>
      <c r="D35" s="280"/>
      <c r="E35" s="280"/>
      <c r="F35" s="280"/>
      <c r="G35" s="281"/>
      <c r="H35" s="102"/>
      <c r="I35" s="145"/>
      <c r="J35" s="282"/>
      <c r="K35" s="280"/>
      <c r="L35" s="280"/>
      <c r="M35" s="284"/>
      <c r="N35" s="284"/>
      <c r="O35" s="284"/>
      <c r="P35" s="276"/>
      <c r="Q35" s="276"/>
      <c r="R35" s="277"/>
    </row>
    <row r="36" spans="1:18" ht="20.149999999999999" customHeight="1" thickBot="1" x14ac:dyDescent="0.5">
      <c r="A36" s="283"/>
      <c r="B36" s="103">
        <f>C36*D36</f>
        <v>0</v>
      </c>
      <c r="C36" s="104">
        <v>0.1</v>
      </c>
      <c r="D36" s="105">
        <f>G36/5</f>
        <v>0</v>
      </c>
      <c r="E36" s="106" t="s">
        <v>2</v>
      </c>
      <c r="F36" s="107"/>
      <c r="G36" s="108"/>
      <c r="H36" s="109"/>
      <c r="I36" s="146"/>
      <c r="J36" s="89"/>
      <c r="K36" s="89"/>
      <c r="L36" s="90"/>
      <c r="M36" s="109"/>
      <c r="N36" s="109"/>
      <c r="O36" s="109"/>
      <c r="P36" s="285"/>
      <c r="Q36" s="285"/>
      <c r="R36" s="286"/>
    </row>
    <row r="37" spans="1:18" ht="39" customHeight="1" thickBot="1" x14ac:dyDescent="0.5">
      <c r="A37" s="283"/>
      <c r="B37" s="287" t="s">
        <v>115</v>
      </c>
      <c r="C37" s="288"/>
      <c r="D37" s="289"/>
      <c r="E37" s="284"/>
      <c r="F37" s="290"/>
      <c r="G37" s="291"/>
      <c r="H37" s="110"/>
      <c r="I37" s="147"/>
      <c r="J37" s="112"/>
      <c r="K37" s="112"/>
      <c r="L37" s="112"/>
      <c r="M37" s="110"/>
      <c r="N37" s="110"/>
      <c r="O37" s="110"/>
      <c r="P37" s="276"/>
      <c r="Q37" s="292"/>
      <c r="R37" s="293"/>
    </row>
    <row r="38" spans="1:18" ht="20.149999999999999" customHeight="1" thickBot="1" x14ac:dyDescent="0.5">
      <c r="A38" s="283"/>
      <c r="B38" s="113">
        <f>C38*D38</f>
        <v>0</v>
      </c>
      <c r="C38" s="104">
        <v>0.1</v>
      </c>
      <c r="D38" s="114">
        <f>G38/5</f>
        <v>0</v>
      </c>
      <c r="E38" s="294" t="s">
        <v>2</v>
      </c>
      <c r="F38" s="295"/>
      <c r="G38" s="150"/>
      <c r="H38" s="109"/>
      <c r="I38" s="146"/>
      <c r="J38" s="89"/>
      <c r="K38" s="89"/>
      <c r="L38" s="89"/>
      <c r="M38" s="109"/>
      <c r="N38" s="109"/>
      <c r="O38" s="109"/>
      <c r="P38" s="285"/>
      <c r="Q38" s="296"/>
      <c r="R38" s="297"/>
    </row>
    <row r="39" spans="1:18" ht="41.25" customHeight="1" thickBot="1" x14ac:dyDescent="0.5">
      <c r="A39" s="283"/>
      <c r="B39" s="298" t="s">
        <v>116</v>
      </c>
      <c r="C39" s="298"/>
      <c r="D39" s="298"/>
      <c r="E39" s="115"/>
      <c r="F39" s="68"/>
      <c r="G39" s="116"/>
      <c r="H39" s="282"/>
      <c r="I39" s="299"/>
      <c r="J39" s="282"/>
      <c r="K39" s="280"/>
      <c r="L39" s="280"/>
      <c r="M39" s="298" t="s">
        <v>117</v>
      </c>
      <c r="N39" s="298"/>
      <c r="O39" s="298"/>
      <c r="P39" s="300"/>
      <c r="Q39" s="300"/>
      <c r="R39" s="301"/>
    </row>
    <row r="40" spans="1:18" ht="20.149999999999999" customHeight="1" thickBot="1" x14ac:dyDescent="0.5">
      <c r="A40" s="283"/>
      <c r="B40" s="85">
        <f>C40*D40</f>
        <v>0</v>
      </c>
      <c r="C40" s="86">
        <v>0.05</v>
      </c>
      <c r="D40" s="87">
        <f>G40/5</f>
        <v>0</v>
      </c>
      <c r="E40" s="117" t="s">
        <v>2</v>
      </c>
      <c r="F40" s="118"/>
      <c r="G40" s="119"/>
      <c r="H40" s="89"/>
      <c r="I40" s="90"/>
      <c r="J40" s="89"/>
      <c r="K40" s="89"/>
      <c r="L40" s="90"/>
      <c r="M40" s="89"/>
      <c r="N40" s="89"/>
      <c r="O40" s="89"/>
      <c r="P40" s="92"/>
      <c r="Q40" s="93"/>
      <c r="R40" s="94"/>
    </row>
    <row r="41" spans="1:18" ht="39.75" customHeight="1" thickBot="1" x14ac:dyDescent="0.5">
      <c r="A41" s="283"/>
      <c r="B41" s="287" t="s">
        <v>118</v>
      </c>
      <c r="C41" s="288"/>
      <c r="D41" s="288"/>
      <c r="E41" s="111"/>
      <c r="F41" s="112"/>
      <c r="G41" s="116"/>
      <c r="H41" s="110"/>
      <c r="I41" s="147"/>
      <c r="J41" s="110"/>
      <c r="K41" s="110"/>
      <c r="L41" s="110"/>
      <c r="M41" s="109"/>
      <c r="N41" s="109"/>
      <c r="O41" s="109"/>
      <c r="P41" s="120"/>
      <c r="Q41" s="121"/>
      <c r="R41" s="122"/>
    </row>
    <row r="42" spans="1:18" ht="20.149999999999999" customHeight="1" thickBot="1" x14ac:dyDescent="0.5">
      <c r="A42" s="283"/>
      <c r="B42" s="123">
        <f>C42*D42</f>
        <v>0</v>
      </c>
      <c r="C42" s="104">
        <v>0.05</v>
      </c>
      <c r="D42" s="124">
        <f>G42/5</f>
        <v>0</v>
      </c>
      <c r="E42" s="125" t="s">
        <v>2</v>
      </c>
      <c r="F42" s="88"/>
      <c r="G42" s="67"/>
      <c r="H42" s="109"/>
      <c r="I42" s="146"/>
      <c r="J42" s="109"/>
      <c r="K42" s="109"/>
      <c r="L42" s="109"/>
      <c r="M42" s="109"/>
      <c r="N42" s="109"/>
      <c r="O42" s="109"/>
      <c r="P42" s="92"/>
      <c r="Q42" s="93"/>
      <c r="R42" s="94"/>
    </row>
    <row r="43" spans="1:18" ht="20.149999999999999" customHeight="1" thickBot="1" x14ac:dyDescent="0.5">
      <c r="A43" s="283"/>
      <c r="B43" s="264" t="s">
        <v>119</v>
      </c>
      <c r="C43" s="264"/>
      <c r="D43" s="264"/>
      <c r="E43" s="256"/>
      <c r="F43" s="256"/>
      <c r="G43" s="257"/>
      <c r="H43" s="253"/>
      <c r="I43" s="254"/>
      <c r="J43" s="253"/>
      <c r="K43" s="262"/>
      <c r="L43" s="262"/>
      <c r="M43" s="264" t="s">
        <v>120</v>
      </c>
      <c r="N43" s="264"/>
      <c r="O43" s="264"/>
      <c r="P43" s="303"/>
      <c r="Q43" s="303"/>
      <c r="R43" s="304"/>
    </row>
    <row r="44" spans="1:18" ht="20.149999999999999" customHeight="1" thickBot="1" x14ac:dyDescent="0.5">
      <c r="A44" s="283"/>
      <c r="B44" s="264"/>
      <c r="C44" s="264"/>
      <c r="D44" s="264"/>
      <c r="E44" s="256"/>
      <c r="F44" s="256"/>
      <c r="G44" s="257"/>
      <c r="H44" s="253"/>
      <c r="I44" s="254"/>
      <c r="J44" s="253"/>
      <c r="K44" s="262"/>
      <c r="L44" s="262"/>
      <c r="M44" s="264"/>
      <c r="N44" s="264"/>
      <c r="O44" s="264"/>
      <c r="P44" s="303"/>
      <c r="Q44" s="303"/>
      <c r="R44" s="304"/>
    </row>
    <row r="45" spans="1:18" ht="20.149999999999999" customHeight="1" thickBot="1" x14ac:dyDescent="0.6">
      <c r="A45" s="126">
        <f>(B45+B42+B40+B38+B36+B34)*100</f>
        <v>0</v>
      </c>
      <c r="B45" s="85">
        <f>C45*D45</f>
        <v>0</v>
      </c>
      <c r="C45" s="86">
        <v>0.05</v>
      </c>
      <c r="D45" s="87">
        <f>G45/5</f>
        <v>0</v>
      </c>
      <c r="E45" s="125" t="s">
        <v>2</v>
      </c>
      <c r="F45" s="88"/>
      <c r="G45" s="67"/>
      <c r="H45" s="89"/>
      <c r="I45" s="90"/>
      <c r="J45" s="89"/>
      <c r="K45" s="89"/>
      <c r="L45" s="90"/>
      <c r="M45" s="89"/>
      <c r="N45" s="89"/>
      <c r="O45" s="89"/>
      <c r="P45" s="92"/>
      <c r="Q45" s="93"/>
      <c r="R45" s="94"/>
    </row>
    <row r="46" spans="1:18" x14ac:dyDescent="0.45">
      <c r="A46" s="127"/>
    </row>
    <row r="47" spans="1:18" x14ac:dyDescent="0.45">
      <c r="A47" s="127"/>
      <c r="C47" s="128"/>
    </row>
    <row r="48" spans="1:18" ht="20.149999999999999" customHeight="1" thickBot="1" x14ac:dyDescent="0.5">
      <c r="A48" s="127"/>
    </row>
    <row r="49" spans="1:7" ht="49.5" customHeight="1" thickBot="1" x14ac:dyDescent="0.55000000000000004">
      <c r="A49" s="127"/>
      <c r="B49" s="305" t="s">
        <v>121</v>
      </c>
      <c r="C49" s="306"/>
      <c r="D49" s="306"/>
      <c r="E49" s="129" t="s">
        <v>67</v>
      </c>
      <c r="F49" s="130" t="s">
        <v>68</v>
      </c>
      <c r="G49" s="131"/>
    </row>
    <row r="50" spans="1:7" ht="20.149999999999999" customHeight="1" x14ac:dyDescent="0.45">
      <c r="A50" s="127"/>
      <c r="B50" s="302" t="s">
        <v>69</v>
      </c>
      <c r="C50" s="302"/>
      <c r="D50" s="302"/>
      <c r="E50" s="132">
        <f>Narrative!A15</f>
        <v>0</v>
      </c>
      <c r="F50" s="57">
        <v>20</v>
      </c>
    </row>
    <row r="51" spans="1:7" ht="20.149999999999999" customHeight="1" x14ac:dyDescent="0.45">
      <c r="A51" s="127"/>
      <c r="B51" s="302" t="s">
        <v>70</v>
      </c>
      <c r="C51" s="302"/>
      <c r="D51" s="302"/>
      <c r="E51" s="132">
        <f>Narrative!A27</f>
        <v>0</v>
      </c>
      <c r="F51" s="57">
        <v>20</v>
      </c>
    </row>
    <row r="52" spans="1:7" ht="20.149999999999999" customHeight="1" x14ac:dyDescent="0.45">
      <c r="A52" s="127"/>
      <c r="B52" s="302" t="s">
        <v>71</v>
      </c>
      <c r="C52" s="302"/>
      <c r="D52" s="302"/>
      <c r="E52" s="132">
        <f>Narrative!A39</f>
        <v>0</v>
      </c>
      <c r="F52" s="57">
        <v>20</v>
      </c>
    </row>
    <row r="53" spans="1:7" ht="20.149999999999999" customHeight="1" x14ac:dyDescent="0.45">
      <c r="A53" s="127"/>
      <c r="B53" s="302" t="s">
        <v>122</v>
      </c>
      <c r="C53" s="302"/>
      <c r="D53" s="302"/>
      <c r="E53" s="151">
        <f>Narrative!A43</f>
        <v>0</v>
      </c>
      <c r="F53" s="57">
        <v>20</v>
      </c>
    </row>
    <row r="54" spans="1:7" ht="20.149999999999999" customHeight="1" x14ac:dyDescent="0.45">
      <c r="A54" s="59"/>
      <c r="B54" s="302" t="s">
        <v>72</v>
      </c>
      <c r="C54" s="302"/>
      <c r="D54" s="302"/>
      <c r="E54" s="132">
        <f>Narrative!A49</f>
        <v>0</v>
      </c>
      <c r="F54" s="57">
        <v>20</v>
      </c>
    </row>
    <row r="55" spans="1:7" ht="20.149999999999999" customHeight="1" x14ac:dyDescent="0.45">
      <c r="A55" s="59"/>
      <c r="B55" s="309" t="s">
        <v>73</v>
      </c>
      <c r="C55" s="309"/>
      <c r="D55" s="309"/>
      <c r="E55" s="57">
        <f>SUM(E50:E54)</f>
        <v>0</v>
      </c>
      <c r="F55" s="57">
        <f>SUM(F50:F54)</f>
        <v>100</v>
      </c>
    </row>
    <row r="56" spans="1:7" ht="20.149999999999999" customHeight="1" thickBot="1" x14ac:dyDescent="0.5">
      <c r="A56" s="59"/>
    </row>
    <row r="57" spans="1:7" ht="48" customHeight="1" thickBot="1" x14ac:dyDescent="0.55000000000000004">
      <c r="A57" s="59"/>
      <c r="B57" s="310" t="s">
        <v>75</v>
      </c>
      <c r="C57" s="311"/>
      <c r="D57" s="311"/>
      <c r="E57" s="133" t="s">
        <v>67</v>
      </c>
      <c r="F57" s="134" t="s">
        <v>68</v>
      </c>
    </row>
    <row r="58" spans="1:7" ht="20.149999999999999" customHeight="1" x14ac:dyDescent="0.45">
      <c r="A58" s="59"/>
      <c r="B58" s="302" t="s">
        <v>76</v>
      </c>
      <c r="C58" s="302"/>
      <c r="D58" s="302"/>
      <c r="E58" s="57">
        <f>A32</f>
        <v>0</v>
      </c>
      <c r="F58" s="57">
        <v>55</v>
      </c>
    </row>
    <row r="59" spans="1:7" ht="20.149999999999999" customHeight="1" x14ac:dyDescent="0.45">
      <c r="A59" s="59"/>
      <c r="B59" s="302" t="s">
        <v>77</v>
      </c>
      <c r="C59" s="302"/>
      <c r="D59" s="302"/>
      <c r="E59" s="57">
        <f>A45</f>
        <v>0</v>
      </c>
      <c r="F59" s="57">
        <v>45</v>
      </c>
    </row>
    <row r="60" spans="1:7" ht="20.149999999999999" customHeight="1" x14ac:dyDescent="0.45">
      <c r="A60" s="59"/>
      <c r="B60" s="309" t="s">
        <v>73</v>
      </c>
      <c r="C60" s="309"/>
      <c r="D60" s="309"/>
      <c r="E60" s="57">
        <f>E58+E59</f>
        <v>0</v>
      </c>
      <c r="F60" s="57">
        <f>F58+F59</f>
        <v>100</v>
      </c>
    </row>
    <row r="61" spans="1:7" ht="20.149999999999999" customHeight="1" thickBot="1" x14ac:dyDescent="0.5">
      <c r="A61" s="59"/>
    </row>
    <row r="62" spans="1:7" ht="20.149999999999999" customHeight="1" thickBot="1" x14ac:dyDescent="0.55000000000000004">
      <c r="A62" s="59"/>
      <c r="B62" s="307" t="s">
        <v>78</v>
      </c>
      <c r="C62" s="308"/>
      <c r="D62" s="308"/>
      <c r="E62" s="133">
        <f>E55+E60</f>
        <v>0</v>
      </c>
      <c r="F62" s="135">
        <f>F55+F60</f>
        <v>200</v>
      </c>
    </row>
    <row r="63" spans="1:7" ht="20.149999999999999" customHeight="1" x14ac:dyDescent="0.45"/>
    <row r="64" spans="1:7" ht="20.149999999999999" customHeight="1" x14ac:dyDescent="0.45"/>
    <row r="65" ht="20.149999999999999" customHeight="1" x14ac:dyDescent="0.45"/>
    <row r="66" ht="20.149999999999999" customHeight="1" x14ac:dyDescent="0.45"/>
    <row r="67" ht="20.149999999999999" customHeight="1" x14ac:dyDescent="0.45"/>
    <row r="68" ht="20.149999999999999" customHeight="1" x14ac:dyDescent="0.45"/>
  </sheetData>
  <mergeCells count="92">
    <mergeCell ref="B62:D62"/>
    <mergeCell ref="B54:D54"/>
    <mergeCell ref="B55:D55"/>
    <mergeCell ref="B57:D57"/>
    <mergeCell ref="B58:D58"/>
    <mergeCell ref="B59:D59"/>
    <mergeCell ref="B60:D60"/>
    <mergeCell ref="P39:R39"/>
    <mergeCell ref="B53:D53"/>
    <mergeCell ref="B41:D41"/>
    <mergeCell ref="B43:D44"/>
    <mergeCell ref="E43:G44"/>
    <mergeCell ref="H43:I44"/>
    <mergeCell ref="P43:R44"/>
    <mergeCell ref="B49:D49"/>
    <mergeCell ref="B50:D50"/>
    <mergeCell ref="B51:D51"/>
    <mergeCell ref="B52:D52"/>
    <mergeCell ref="J43:L44"/>
    <mergeCell ref="M43:O44"/>
    <mergeCell ref="P36:R36"/>
    <mergeCell ref="B37:D37"/>
    <mergeCell ref="E37:G37"/>
    <mergeCell ref="P37:R37"/>
    <mergeCell ref="E38:F38"/>
    <mergeCell ref="P38:R38"/>
    <mergeCell ref="A33:A44"/>
    <mergeCell ref="B33:D33"/>
    <mergeCell ref="E33:G33"/>
    <mergeCell ref="J33:L33"/>
    <mergeCell ref="M33:O33"/>
    <mergeCell ref="M35:O35"/>
    <mergeCell ref="B39:D39"/>
    <mergeCell ref="H39:I39"/>
    <mergeCell ref="J39:L39"/>
    <mergeCell ref="M39:O39"/>
    <mergeCell ref="P33:R33"/>
    <mergeCell ref="P34:R34"/>
    <mergeCell ref="B35:D35"/>
    <mergeCell ref="E35:G35"/>
    <mergeCell ref="J35:L35"/>
    <mergeCell ref="P35:R35"/>
    <mergeCell ref="P30:R31"/>
    <mergeCell ref="B27:D28"/>
    <mergeCell ref="E27:G28"/>
    <mergeCell ref="H27:I28"/>
    <mergeCell ref="J27:L28"/>
    <mergeCell ref="M27:O28"/>
    <mergeCell ref="P27:R28"/>
    <mergeCell ref="B30:D31"/>
    <mergeCell ref="E30:G31"/>
    <mergeCell ref="H30:I31"/>
    <mergeCell ref="J30:L31"/>
    <mergeCell ref="M30:O31"/>
    <mergeCell ref="B24:D25"/>
    <mergeCell ref="E24:G25"/>
    <mergeCell ref="H24:I25"/>
    <mergeCell ref="J24:L25"/>
    <mergeCell ref="M24:O25"/>
    <mergeCell ref="B21:D22"/>
    <mergeCell ref="E21:G22"/>
    <mergeCell ref="H21:I22"/>
    <mergeCell ref="J21:L22"/>
    <mergeCell ref="M21:O22"/>
    <mergeCell ref="P13:R16"/>
    <mergeCell ref="J10:L11"/>
    <mergeCell ref="P24:R25"/>
    <mergeCell ref="M18:O19"/>
    <mergeCell ref="P18:R19"/>
    <mergeCell ref="P21:R22"/>
    <mergeCell ref="J18:L19"/>
    <mergeCell ref="B13:D16"/>
    <mergeCell ref="E13:G16"/>
    <mergeCell ref="H13:I16"/>
    <mergeCell ref="J13:L16"/>
    <mergeCell ref="M13:O16"/>
    <mergeCell ref="J6:L9"/>
    <mergeCell ref="M6:O9"/>
    <mergeCell ref="P6:R9"/>
    <mergeCell ref="A8:A9"/>
    <mergeCell ref="A10:A31"/>
    <mergeCell ref="B10:D11"/>
    <mergeCell ref="E10:G11"/>
    <mergeCell ref="H10:I11"/>
    <mergeCell ref="B18:D19"/>
    <mergeCell ref="E18:G19"/>
    <mergeCell ref="H18:I19"/>
    <mergeCell ref="B6:D9"/>
    <mergeCell ref="E6:G9"/>
    <mergeCell ref="H6:I9"/>
    <mergeCell ref="M10:O11"/>
    <mergeCell ref="P10:R11"/>
  </mergeCells>
  <pageMargins left="0.7" right="0.7" top="0.75" bottom="0.75" header="0.3" footer="0.3"/>
  <pageSetup scale="58" orientation="portrait" r:id="rId1"/>
  <rowBreaks count="3" manualBreakCount="3">
    <brk id="17" max="18" man="1"/>
    <brk id="23" max="16383" man="1"/>
    <brk id="38" max="18" man="1"/>
  </rowBreaks>
  <colBreaks count="1" manualBreakCount="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F5EAEEADB55445A024DD745897C05A" ma:contentTypeVersion="20" ma:contentTypeDescription="Create a new document." ma:contentTypeScope="" ma:versionID="1a746af07f861536ed88a48a79d5e0f5">
  <xsd:schema xmlns:xsd="http://www.w3.org/2001/XMLSchema" xmlns:xs="http://www.w3.org/2001/XMLSchema" xmlns:p="http://schemas.microsoft.com/office/2006/metadata/properties" xmlns:ns1="http://schemas.microsoft.com/sharepoint/v3" xmlns:ns2="fe6ab4b2-1c4c-467e-8243-2e2b824ef9df" xmlns:ns3="34c260ee-0cb7-478e-85cb-d44470d33d61" targetNamespace="http://schemas.microsoft.com/office/2006/metadata/properties" ma:root="true" ma:fieldsID="6b8060830928c32cb1d428ef56a0dd2f" ns1:_="" ns2:_="" ns3:_="">
    <xsd:import namespace="http://schemas.microsoft.com/sharepoint/v3"/>
    <xsd:import namespace="fe6ab4b2-1c4c-467e-8243-2e2b824ef9df"/>
    <xsd:import namespace="34c260ee-0cb7-478e-85cb-d44470d33d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ab4b2-1c4c-467e-8243-2e2b824ef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43e680a-d340-4589-b508-7f36afd53d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c260ee-0cb7-478e-85cb-d44470d33d6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0594e8c-552b-4293-a589-4e8f84145b6a}" ma:internalName="TaxCatchAll" ma:showField="CatchAllData" ma:web="34c260ee-0cb7-478e-85cb-d44470d33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e6ab4b2-1c4c-467e-8243-2e2b824ef9df">
      <Terms xmlns="http://schemas.microsoft.com/office/infopath/2007/PartnerControls"/>
    </lcf76f155ced4ddcb4097134ff3c332f>
    <TaxCatchAll xmlns="34c260ee-0cb7-478e-85cb-d44470d33d61" xsi:nil="true"/>
  </documentManagement>
</p:properties>
</file>

<file path=customXml/itemProps1.xml><?xml version="1.0" encoding="utf-8"?>
<ds:datastoreItem xmlns:ds="http://schemas.openxmlformats.org/officeDocument/2006/customXml" ds:itemID="{7AF8F72F-5F8F-4079-B103-1AA90A51C2AF}">
  <ds:schemaRefs>
    <ds:schemaRef ds:uri="http://schemas.microsoft.com/sharepoint/v3/contenttype/forms"/>
  </ds:schemaRefs>
</ds:datastoreItem>
</file>

<file path=customXml/itemProps2.xml><?xml version="1.0" encoding="utf-8"?>
<ds:datastoreItem xmlns:ds="http://schemas.openxmlformats.org/officeDocument/2006/customXml" ds:itemID="{9EF598A5-8AC9-4028-8481-6D7FE3A92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6ab4b2-1c4c-467e-8243-2e2b824ef9df"/>
    <ds:schemaRef ds:uri="34c260ee-0cb7-478e-85cb-d44470d33d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716649-6AC6-4E83-A7A3-4951D04B96EF}">
  <ds:schemaRefs>
    <ds:schemaRef ds:uri="http://schemas.microsoft.com/office/2006/metadata/properties"/>
    <ds:schemaRef ds:uri="http://schemas.microsoft.com/office/infopath/2007/PartnerControls"/>
    <ds:schemaRef ds:uri="http://schemas.microsoft.com/sharepoint/v3"/>
    <ds:schemaRef ds:uri="fe6ab4b2-1c4c-467e-8243-2e2b824ef9df"/>
    <ds:schemaRef ds:uri="34c260ee-0cb7-478e-85cb-d44470d33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Narrative</vt:lpstr>
      <vt:lpstr>Budget</vt:lpstr>
      <vt:lpstr>Budget!Print_Area</vt:lpstr>
      <vt:lpstr>Narrative!Print_Area</vt:lpstr>
      <vt:lpstr>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 Shields</dc:creator>
  <cp:lastModifiedBy>Kara Corsiglia</cp:lastModifiedBy>
  <cp:lastPrinted>2021-03-19T14:02:52Z</cp:lastPrinted>
  <dcterms:created xsi:type="dcterms:W3CDTF">2019-01-08T22:54:33Z</dcterms:created>
  <dcterms:modified xsi:type="dcterms:W3CDTF">2025-02-13T19:46:08Z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0x010100CAF5EAEEADB55445A024DD745897C05A</vt:lpwstr>
  </property>
  <property fmtid="{D5CDD505-2E9C-101B-9397-08002B2CF9AE}" pid="3" name="MediaServiceImageTags">
    <vt:lpwstr/>
  </property>
</Properties>
</file>