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eilareaagencyonaging.sharepoint.com/sites/AgeGuide/Shared Documents/General/RFPs &amp; Renewals/FY26 IIIC and IIIE RFP/RFP Documents - UPDATED/"/>
    </mc:Choice>
  </mc:AlternateContent>
  <xr:revisionPtr revIDLastSave="509" documentId="8_{77BDF841-67D6-4363-ABBD-7219611423A0}" xr6:coauthVersionLast="47" xr6:coauthVersionMax="47" xr10:uidLastSave="{132B2BD8-01E6-4E52-A2C1-9B0837974596}"/>
  <bookViews>
    <workbookView xWindow="28680" yWindow="-120" windowWidth="29040" windowHeight="15720" xr2:uid="{B10BD6CA-07AE-43D0-A989-FD3D595E6C2F}"/>
  </bookViews>
  <sheets>
    <sheet name="Narrative" sheetId="2" r:id="rId1"/>
    <sheet name="Budget" sheetId="4" r:id="rId2"/>
    <sheet name="Cover Page" sheetId="3" state="hidden" r:id="rId3"/>
  </sheets>
  <definedNames>
    <definedName name="_xlnm.Print_Area" localSheetId="1">Budget!$A$1:$R$52</definedName>
    <definedName name="_xlnm.Print_Area" localSheetId="0">Narrative!$A$3:$N$43</definedName>
    <definedName name="_xlnm.Print_Titles" localSheetId="0">Narrative!$3:$9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4" l="1"/>
  <c r="F55" i="4"/>
  <c r="F62" i="4" s="1"/>
  <c r="D45" i="4"/>
  <c r="B45" i="4"/>
  <c r="D42" i="4"/>
  <c r="B42" i="4"/>
  <c r="A45" i="4" s="1"/>
  <c r="E59" i="4" s="1"/>
  <c r="D40" i="4"/>
  <c r="B40" i="4"/>
  <c r="D38" i="4"/>
  <c r="B38" i="4"/>
  <c r="D36" i="4"/>
  <c r="B36" i="4"/>
  <c r="D34" i="4"/>
  <c r="B34" i="4"/>
  <c r="D32" i="4"/>
  <c r="B32" i="4"/>
  <c r="D29" i="4"/>
  <c r="B29" i="4"/>
  <c r="D26" i="4"/>
  <c r="B26" i="4" s="1"/>
  <c r="D23" i="4"/>
  <c r="B23" i="4"/>
  <c r="D20" i="4"/>
  <c r="B20" i="4" s="1"/>
  <c r="D17" i="4"/>
  <c r="B17" i="4"/>
  <c r="D12" i="4"/>
  <c r="B12" i="4" s="1"/>
  <c r="A32" i="4" l="1"/>
  <c r="E58" i="4" l="1"/>
  <c r="E60" i="4" s="1"/>
  <c r="A8" i="4"/>
  <c r="D31" i="2" l="1"/>
  <c r="B31" i="2" s="1"/>
  <c r="D43" i="2"/>
  <c r="B43" i="2" s="1"/>
  <c r="D41" i="2"/>
  <c r="B41" i="2" s="1"/>
  <c r="D25" i="2"/>
  <c r="B25" i="2" s="1"/>
  <c r="D45" i="2"/>
  <c r="B45" i="2" s="1"/>
  <c r="D47" i="2"/>
  <c r="B47" i="2" s="1"/>
  <c r="D49" i="2"/>
  <c r="B49" i="2" s="1"/>
  <c r="A43" i="2" l="1"/>
  <c r="E53" i="4" s="1"/>
  <c r="D37" i="2"/>
  <c r="B37" i="2" s="1"/>
  <c r="D35" i="2"/>
  <c r="B35" i="2" s="1"/>
  <c r="D19" i="2"/>
  <c r="B19" i="2" s="1"/>
  <c r="D33" i="2" l="1"/>
  <c r="B33" i="2" s="1"/>
  <c r="D39" i="2" l="1"/>
  <c r="B39" i="2" s="1"/>
  <c r="A49" i="2"/>
  <c r="E54" i="4" s="1"/>
  <c r="D29" i="2"/>
  <c r="B29" i="2" s="1"/>
  <c r="D27" i="2"/>
  <c r="B27" i="2" s="1"/>
  <c r="D23" i="2"/>
  <c r="B23" i="2" s="1"/>
  <c r="D21" i="2"/>
  <c r="B21" i="2" s="1"/>
  <c r="D17" i="2"/>
  <c r="B17" i="2" s="1"/>
  <c r="D11" i="2"/>
  <c r="B11" i="2" s="1"/>
  <c r="D15" i="2"/>
  <c r="B15" i="2" s="1"/>
  <c r="D13" i="2"/>
  <c r="A39" i="2" l="1"/>
  <c r="E52" i="4" s="1"/>
  <c r="A27" i="2"/>
  <c r="E51" i="4" s="1"/>
  <c r="B13" i="2"/>
  <c r="A15" i="2" s="1"/>
  <c r="A8" i="2" l="1"/>
  <c r="E50" i="4"/>
  <c r="E55" i="4" s="1"/>
  <c r="E62" i="4" s="1"/>
</calcChain>
</file>

<file path=xl/sharedStrings.xml><?xml version="1.0" encoding="utf-8"?>
<sst xmlns="http://schemas.openxmlformats.org/spreadsheetml/2006/main" count="172" uniqueCount="132">
  <si>
    <t xml:space="preserve">Program Domains </t>
  </si>
  <si>
    <t>Comments</t>
  </si>
  <si>
    <t>Rating</t>
  </si>
  <si>
    <t xml:space="preserve">Total </t>
  </si>
  <si>
    <t>Score</t>
  </si>
  <si>
    <t>Exemplary (5) Includes all items in Meets Standards plus additional attributes as noted.</t>
  </si>
  <si>
    <t>Unsatisfactory (0)</t>
  </si>
  <si>
    <t>Meets Standards (3)</t>
  </si>
  <si>
    <t>Program Planning 20%</t>
  </si>
  <si>
    <t>Not all areas of the county have home delivered meal service.  Meals are provided less than 5 days per week unless acceptable justification is provided otherwise.</t>
  </si>
  <si>
    <t xml:space="preserve">Meals are delivered hot between 11:00 am and 1:00 pm 5 days a week </t>
  </si>
  <si>
    <t>Some areas of the county do not have 5 day a week meal service.</t>
  </si>
  <si>
    <t>Hot meal delivery 5 days a week to all areas of the county.</t>
  </si>
  <si>
    <t xml:space="preserve">Second and weekend meals are provided to those clients in most need. </t>
  </si>
  <si>
    <t xml:space="preserve">Participants are actively involved in menu selection on a regular basis. Participants have a sense of investment in the process and know that their opinions and preferences are respected. </t>
  </si>
  <si>
    <t>Provides nutrition education on a quarterly or semiannual basis to participants. Content is based on credible resources.  Has written objective(s) and measurable outcome(s) for each nutrition education session.</t>
  </si>
  <si>
    <t xml:space="preserve">Staff or volunteer time is allocated such that data is completely and accurately entered by the 15th of the month following the month of service.  Specific staff or volunteers are trained in procedures for entering data and ensuring privacy of the client is protected.  </t>
  </si>
  <si>
    <t xml:space="preserve">Providers have established and implemented communication procedures with the CCU regarding HDM participant information such as start date, delivery schedule, participant holds, terminations, and other relevant information. The HDM provider shall establish and communicate the HDM start date, and provide relevant information on delivery and donation procedures with the client. </t>
  </si>
  <si>
    <t xml:space="preserve">Daily home delivered meal service is available throughout the county 5 days a week or justification is provided for not being able to deliver meals 5 days a week. </t>
  </si>
  <si>
    <t>Full cost per unit greatly varies  from average cost per unit in study even when a reasonable cost increase is considered.</t>
  </si>
  <si>
    <t xml:space="preserve">Full cost per unit agrees with average cost per unit and complete explanation of annual cost increase factor and any other variables is explained. </t>
  </si>
  <si>
    <t>Documentation that full cost per unit is carefully considered in design of the  program.</t>
  </si>
  <si>
    <t xml:space="preserve">No nutrition education planned or provided. </t>
  </si>
  <si>
    <t xml:space="preserve">No efforts are made at increasing public awareness and available information is outdated or not useful. </t>
  </si>
  <si>
    <t>Plans and implements a strategy for communicating information about the home delivered meal program.</t>
  </si>
  <si>
    <t>Uses a variety of media to make potential clients and community members aware of the home delivered meal program.  Results in high visibility in the community for both potential participants as well as the public at large.</t>
  </si>
  <si>
    <t xml:space="preserve">Collects and documents input from participants and community members knowledgeable of the needs of older adults in the community.   </t>
  </si>
  <si>
    <t xml:space="preserve">Program is actively engaged with participants and community and has both formal and informal strategies for getting input on the program.  Clearly demonstrates how input from participants and community validates existing programming and/or is being used to develop future programming. </t>
  </si>
  <si>
    <t xml:space="preserve">The program is isolated and does not demonstrate a community presence.  </t>
  </si>
  <si>
    <t>Coordinates with services provided under the OAA  and with other local and State services that benefit older individuals; maintain linkages with other service providers.  Collaborates with other entities in the community  where older adults congregate.</t>
  </si>
  <si>
    <t>Program Design and Delivery 20%</t>
  </si>
  <si>
    <t>SCORE</t>
  </si>
  <si>
    <t>POINTS POSSIBLE</t>
  </si>
  <si>
    <t>Program Planning</t>
  </si>
  <si>
    <t>Program Design &amp; Delivery</t>
  </si>
  <si>
    <t>Program Operations</t>
  </si>
  <si>
    <t>Outreach &amp; Coordination</t>
  </si>
  <si>
    <t>TOTAL</t>
  </si>
  <si>
    <t xml:space="preserve">Budget  </t>
  </si>
  <si>
    <t>Grant Management</t>
  </si>
  <si>
    <t>TOTAL SCORE</t>
  </si>
  <si>
    <t>2.A. Describe the meals that will be offered and state how meals will be prepared and/or identify the source of meals (i.e. caterer).  If menus have been developed, attach a copy of the most recent menu and signed approval sheet from a Registered Dietitian.  If menus have not yet been developed, describe your organization’s proposed process for developing approved menus including approval by a Registered Dietitian. Each project is to provide special menus, where feasible and appropriate, to meet the particular dietary needs that arise from health requirements, religious requirements, or ethnic backgrounds of eligible individuals.  Please indicate if your organization offers, or plans to offer, therapeutic , modified, or special menus and how these will meet the needs of clients.</t>
  </si>
  <si>
    <t xml:space="preserve">2.C. Describe the frequency of meal delivery including any provisions for two daily meals, weekend and holiday meals.  If second and weekend meals are going to be provided, state the source of funds for these meals.  
</t>
  </si>
  <si>
    <t xml:space="preserve">Meals do not meet nutritional requirements and/or do not meet planning cycle requirements.  Packaging is inadequate or not labeled as required by standards. No accomodations are made available for those with special needs. </t>
  </si>
  <si>
    <t>Program Operations 20%</t>
  </si>
  <si>
    <t>Outreach and Community Coordination 20%</t>
  </si>
  <si>
    <t xml:space="preserve">Program Performance 20% </t>
  </si>
  <si>
    <r>
      <t xml:space="preserve">4.A.  PROGRAM PERFORMANCE: </t>
    </r>
    <r>
      <rPr>
        <b/>
        <u/>
        <sz val="11"/>
        <color theme="1"/>
        <rFont val="Calibri"/>
        <family val="2"/>
        <scheme val="minor"/>
      </rPr>
      <t>Current grantees of the proposed service:</t>
    </r>
    <r>
      <rPr>
        <sz val="11"/>
        <color theme="1"/>
        <rFont val="Calibri"/>
        <family val="2"/>
        <scheme val="minor"/>
      </rPr>
      <t xml:space="preserve">  AgeGuide will review internal data to evaluate current and past performance in meeting standards over time as defined by AgeGuide: timeliness and accuracy of their current service demographic data; program reports; past productivity (clients and units) for the proposed service in the proposed service area; and performance findings AgeGuide monitoring reviews.  </t>
    </r>
    <r>
      <rPr>
        <b/>
        <i/>
        <u/>
        <sz val="11"/>
        <color theme="1"/>
        <rFont val="Calibri"/>
        <family val="2"/>
        <scheme val="minor"/>
      </rPr>
      <t>New Applicants:</t>
    </r>
    <r>
      <rPr>
        <sz val="11"/>
        <color theme="1"/>
        <rFont val="Calibri"/>
        <family val="2"/>
        <scheme val="minor"/>
      </rPr>
      <t xml:space="preserve"> Letters of reference showing that applicant has met grant or contract requirements including timeliness and accuracy of program reports, program performance deliverables, whether the applicant has history of providing the proposed service in the proposed service area, overall program perforamnce; history providing any other Title III services. </t>
    </r>
  </si>
  <si>
    <t>Organization has had past challenges in meeting standards for this program and does not have a good plan for ensuring success.</t>
  </si>
  <si>
    <t xml:space="preserve">Organization has consistently provided services for older adults that meet program standards. For new applicants, describes related experience and plan presents a clear and realistic description and timeline for launching a new service. </t>
  </si>
  <si>
    <t xml:space="preserve">Rating </t>
  </si>
  <si>
    <t xml:space="preserve">Less than 50% of the requested funding is allocated to direct food costs. More than 10% of the projected meals served identified as shelf stable. No additional match included for administrative support. </t>
  </si>
  <si>
    <t xml:space="preserve">A minimum of 50% of the funding requested is allocated to direct food costs. No more than 10% of the projected meals served should be shelf stable. If additional funds are needed to support administrative costs, additional match will be required. </t>
  </si>
  <si>
    <t xml:space="preserve">Employee hiring processes are well designed to ensure that all program standards are met. Organization demonstrates ability to provide on-going training to staff/volunteers to enhance success of providing quality services. </t>
  </si>
  <si>
    <t>Providers do not have any established communications procedures in place to regularly coordinate and communicate HDM participant information with the CCU. Providers do not work with MCOs regarding HDM referrals.</t>
  </si>
  <si>
    <t xml:space="preserve">Demonstrates knowledge of the needs of the service area and target populations to be served as evidenced by the assessment of demographic information, data and relevant research. Provider has a service plan which maximizes the number of persons the service will reach and reaches the individuals in greatest need.  </t>
  </si>
  <si>
    <t xml:space="preserve"> Meets standards plus there is written evidence of a complete demographic assessment and results of community and/or participant input. </t>
  </si>
  <si>
    <t xml:space="preserve">Plan does not define the target populations to be served and strategies described do not demonstrate an ability to reach and provide services to those in greatest economic and social need. </t>
  </si>
  <si>
    <t xml:space="preserve">1.A. Describe how your organization assessed the service area and the target population to be served. Describe how your organization utilizes current demographic information, data and relevant research in order to maximize the number of persons your services will reach and to ensure your services are provided to older adults in greatest economic and social need as outlined in the above Statement on Serving Populations in Greatest Economic and Social Need. </t>
  </si>
  <si>
    <t xml:space="preserve">Plan clearly defines and includes the target populations to be served and the strategies described demonstrate an ability to effectively reach and provide services to those in greatest economic and social need. </t>
  </si>
  <si>
    <t xml:space="preserve">1.C.  Describe the proposed HDM distribution sites and how they relate to providing comprehensive coverage of the service area and target population. Note if your organization or another organization is currently operating the site.  For sites your organization is planning to operate, please state when operation is expected to start and describe the current status of your organizations work to open the site.  Include information on the number of days a week the sites will serve meals and if any sites will also be a C1 congregate meal site or provide other community dining.  </t>
  </si>
  <si>
    <t>Plan meets standards plus demonstrates ability to adapt and grow to reflect priorities in local need.</t>
  </si>
  <si>
    <t>Assessment appears to be based on organizational history or convenience with no attempt to look closely at need and organization does not have or has limited knowledge of the needs of the service area and target populations to be served. .</t>
  </si>
  <si>
    <t xml:space="preserve">Meals meet nutrition requirements per standards and complete documentation including completed menu approval sheets are signed by a Registered Dietitian.  Evidence of menu approval prior to start of the meal cycle and credentials of the Registered Dietitian are provided.  Menus have variety of foods and preparation methods.  Meals are appropriately packaged and required labels are complete. If feasible, provides special menus to meet dietary needs for health requirements , religious requirements, ethnic or cultural backgrounds of eligible individuals. </t>
  </si>
  <si>
    <t>2.E.  Describe the planned nutrition education program, frequency of delivery, and how outcomes will be measured.</t>
  </si>
  <si>
    <t>2.D.  Describe the process for obtaining feedback on meal quality from participants and incorporating feedback into future menu planning.</t>
  </si>
  <si>
    <t xml:space="preserve">Meals have good variety of foods and preparation methods.  Choices in meals or meal components are offered and special menus available. Condiments are provided.  Packaging is attractive. Menus reflect the diversity of participant needs across all criteria. Diversity is valued and celebrated. Special needs around food, proactively addressed. </t>
  </si>
  <si>
    <t xml:space="preserve">Participants are not involved in menu selection in any way. </t>
  </si>
  <si>
    <t xml:space="preserve">2.B. Nutrition Providers must utilize “AgeGuide’s Eligible Caterer List” to contract with approved caterers based on county availability. (Refer to Eligible Caterer List)  Is the application in alignment with AgeGuide’s average food cost per meal for home delivered meals of $7.00. Grant applicants should provide a written explanation of how their projected cost per unit compares or exceeds the regional average cost per unit. </t>
  </si>
  <si>
    <t>Have procedures for obtaining the views of participants about the services they receive and involve participants in the planning and operation of nutrition services. Provides nutrition education on a quarterly or semiannual basis to participants</t>
  </si>
  <si>
    <t>Organization provides nutrition education as a regular part of program activities. Education is interesting and interactive and exceeds measurable outcome goals</t>
  </si>
  <si>
    <t xml:space="preserve">Organization does not appear to have an understanding of needs of diverse populations and does not present an ability to provide culturally competent and responsive services. </t>
  </si>
  <si>
    <t xml:space="preserve">Organization presents an exemplary ability to provide culturally competent and responsive services, as evidenced by descriptions of  current policies, procedures, and practices.. </t>
  </si>
  <si>
    <t>2.F.  Describe how your organization would adjust program design and delivery in the event of a natural disaster and/or pandemic.  If feasible, home delivered meal clients should be provided with emergency shelf stable meals.</t>
  </si>
  <si>
    <t xml:space="preserve">Plan will not expedite delivery of services in the event of a natural disaster and/or pandemic. Does not demonstrate ability to coordinate efforts with local emergency services and other community-based organizations. </t>
  </si>
  <si>
    <t xml:space="preserve">Provider has written procedures for inclement weather and other emergency events that includes routine provision of shelf stable meals for emergencies, delivery ahead for predicted inclement weather, and mechanisms for well-being checks during inclement weather and other emergencies. Demonstrates ability to coordinate efforts with local emergency services and other community-based organizations. </t>
  </si>
  <si>
    <t xml:space="preserve">Providers have established well-being check policies and procedures. </t>
  </si>
  <si>
    <t xml:space="preserve">Providers do not have any established well-being procedures. </t>
  </si>
  <si>
    <t>Meets standards plus notifies AgeGuide in a timely manner. Staff and volunteers receive regular training on procedures for inclement weather and other emergencies.</t>
  </si>
  <si>
    <t xml:space="preserve">Providers have established well-being check policies and procedures. Communicates with the Care Coordination unit (CCU) and family/support system.  </t>
  </si>
  <si>
    <r>
      <t>3.C</t>
    </r>
    <r>
      <rPr>
        <sz val="11"/>
        <rFont val="Calibri"/>
        <family val="2"/>
        <scheme val="minor"/>
      </rPr>
      <t>.  Describe how your organization provides services that are culturally competent and responsive to diverse populations, including your plan to provide barrier-free access to inquirers who speak languages other than English and inquirers with hearing or speech impairments.</t>
    </r>
  </si>
  <si>
    <t>3.D. Describe the current or planned flow of data collection from client intake through Area Agency on Aging report submission.  Include a discussion of procedures for ensuring timely and accurate input into AgingIS.</t>
  </si>
  <si>
    <t xml:space="preserve">3.E. Describe the relationship and communications procedures between your organization and the care coordination unit (CCU) and the Managed Care Organiztions (MCOs) that conduct the nutritional assessment for the Home Delivered Meal Program.    </t>
  </si>
  <si>
    <t>3.F. Describe how your organization conducts well being checks.</t>
  </si>
  <si>
    <t xml:space="preserve">3.B.  Describe organization's background check policy. </t>
  </si>
  <si>
    <t xml:space="preserve">Employees have detailed job descriptions. Employees successfully complete a background check according to the organization's written policy.  Health and safety training is provided including the required  Food Handler Training  within 30 days of employment or Food Safety on the GO modules.  Regular updates and training on correct procedures are scheduled and conducted.  A written formal evaluation policy is followed. </t>
  </si>
  <si>
    <t xml:space="preserve">Organization does not appear to have a background check policy. </t>
  </si>
  <si>
    <t>Responsibilities are not clear and there is not adequate safety and sanitation training to ensure  the program functions correctly and according to standards.  There is no formal evaluation procedure.</t>
  </si>
  <si>
    <t xml:space="preserve">3.A.  Describe your plan for screning, training, supervision, and retention of staff and volunteers providing HDM services. Specifically describe how HDM staff and volunteers receive food sanitation training, either food handler training or Certified Food Protection Manager Certification.  Describe the HDM program organization and the duties/responsibilities of each paid employee. Describe the training and evaluation process for paid employees.  </t>
  </si>
  <si>
    <t xml:space="preserve">Organization thoroughly describes the background check policy. </t>
  </si>
  <si>
    <t xml:space="preserve">Meets standards plus current employees have received a background check. </t>
  </si>
  <si>
    <t>Organization demonstrates an understanding of the needs of diverse populations and presents an ability to provide culturally competent and responsive services, including barrier-free access to services.</t>
  </si>
  <si>
    <t xml:space="preserve">Organization has had past challenges of entering AgingIS data by the 15th of the month following the month of service. Consistently has inaccurate data entered. </t>
  </si>
  <si>
    <t>Providers have established and implemented collaborative  communications with CCU staff that are seamlessly built into operations and enable real-time access to client HDM information. Providers have established key contact personnel at MCOs where they can turn with questions and issues.</t>
  </si>
  <si>
    <t>5.A. Describe the public awareness efforts your organization will undertake to assure that the maximum number of eligible older persons know about services and will have an opportunity to participate.</t>
  </si>
  <si>
    <t>5.C. Describe how your organization will coordinate with other organizations in the community and provide relevant letters of support from community organizations.</t>
  </si>
  <si>
    <t>5.B.  Describe the process for collecting input on the overall HDM program from HDM participants and from other individuals/ organizations with expertise in the needs of older adults in the service area.</t>
  </si>
  <si>
    <t xml:space="preserve">Program operates in isolation and does not have a means of collecting input from participants or area experts. It is unclear how the input is collected and used. </t>
  </si>
  <si>
    <t xml:space="preserve">1.B.  Describe how your organization will reach and provide services to those in greatest economic and social need as outlined in the above Statement on Serving Populations in Greatest Economic and Social Need.. </t>
  </si>
  <si>
    <t>BUDGET &amp; GRANTS MANAGEMENT SCORE</t>
  </si>
  <si>
    <t>Request for Proposals Scoring Rubric</t>
  </si>
  <si>
    <t>III-C2 Home Delivered Meal Program</t>
  </si>
  <si>
    <t>Budget &amp; Grants Management Score</t>
  </si>
  <si>
    <t>Requirement</t>
  </si>
  <si>
    <t>No / Unsatisfactory (0)</t>
  </si>
  <si>
    <t>Partially Meets Standards (3)</t>
  </si>
  <si>
    <t>Yes / Meets Standards (5)</t>
  </si>
  <si>
    <t>Budget Review  (55 points)</t>
  </si>
  <si>
    <t>Expenses in budget are reasonable, necessary and allowable. Expenses align with program description.</t>
  </si>
  <si>
    <t>Requested AgeGuide contribution is equal to or less than the provided allocation; and resource and expenses budgeted are in balance</t>
  </si>
  <si>
    <t>Match (local cash and in-kind) is identified and allowable and meets the minimum percentage requirement for the service)</t>
  </si>
  <si>
    <t>Program Income is included in the budget</t>
  </si>
  <si>
    <t>Budget justification is complete, clear, and logical</t>
  </si>
  <si>
    <t>Non-federal cash match sources and amounts are provided</t>
  </si>
  <si>
    <t>Units and persons meet the requirement</t>
  </si>
  <si>
    <t>Grant Management (45 points)</t>
  </si>
  <si>
    <t xml:space="preserve">Past Performance
Current grantees of the proposed service: 
AgeGuide will review internal data to evaluate current and past performance in meeting standards over time as defined by AgeGuide: timeliness and accuracy of their, fiscal reports and performance findings related to financial audits and AgeGuide monitoring reviews. 
New Applicants: 
Letters of reference showing that applicant has met grant or contract requirements including timeliness of fiscal reporting, overall fiscal performance in financial audits and other grant standards. </t>
  </si>
  <si>
    <t>Risk Review document is complete showing minimal risk; review of public 990 shows minimal risk.</t>
  </si>
  <si>
    <t>Audit report was submitted from the past 2 years, showing minimal risk</t>
  </si>
  <si>
    <t>Submitted Board of Directors minutes provides documentation that BOD authorized pursuit of grant funding. List of Board of Directors and bylaws was submitted.</t>
  </si>
  <si>
    <t xml:space="preserve">Efforts described demonstrate evidence of the service having high visibility in the community for both potential participants as well as the public at large.  Plan includes  creative methods of public awareness. </t>
  </si>
  <si>
    <t>Staffing chart was submitted and demonstrates key staff have 3 or more years of experience</t>
  </si>
  <si>
    <t>Cost allocation plan was submitted and is reasonable.</t>
  </si>
  <si>
    <t xml:space="preserve">Demonstrates ability to meet standards plus the organization appears well connected within a network of service providers so that resources and information are shared on a regular basis and a full array of needs are addressed collaboratively. Plan includes collaboration with existing community organizations to provide referrals to additional services as well as be seen as a trusted source to receive referrals. Plan includes ongoing efforts to establish new relationships. </t>
  </si>
  <si>
    <t>NARRATIVE &amp; PROGRAM SCORE</t>
  </si>
  <si>
    <t>Narrative &amp; Program Score</t>
  </si>
  <si>
    <t>Program Performance</t>
  </si>
  <si>
    <t xml:space="preserve">4.B. AgeGuide expects a minimum of 50% of the funding provided to be spent directly on food costs. No more than 10% of the meals served should be shelf stable. Budget justification should display food costs with projected units/persons broken down per caterer and meal service.
If additional funds are needed to support administrative costs, additional match will be required.  </t>
  </si>
  <si>
    <t xml:space="preserve">Budget justification displays food costs with projected units/person broken down per caterer and meal service. </t>
  </si>
  <si>
    <t xml:space="preserve">Organization has consistently provided services for older adults that exceed program standards based on history of nutrition program and site monitoring during the previous area plan cycle. . </t>
  </si>
  <si>
    <t xml:space="preserve">The program is well connected within a network of service providers for older adults so that a full array of needs are addressed collaboratively.   Demonstrates involvement in strengthening community relationships.  Has a presence in the community at-large such that public and private organizations, including healthcare, are aware of congregate meal services. Partnerships have a direct impact on senior nutrition programs. </t>
  </si>
  <si>
    <t>Meets standards plus provider routinely runs audit reports and enters any missing data.  Provider routinely has minimal missing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</si>
</sst>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b/>
      <sz val="13"/>
      <color theme="1"/>
      <name val="Calibri"/>
      <family val="2"/>
      <scheme val="minor"/>
    </font>
    <font>
      <sz val="11"/>
      <name val="Calibri"/>
      <family val="2"/>
      <scheme val="minor"/>
    </font>
    <font>
      <b/>
      <sz val="11"/>
      <color theme="1"/>
      <name val="Calibri"/>
      <family val="2"/>
      <scheme val="minor"/>
    </font>
    <font>
      <b/>
      <u/>
      <sz val="11"/>
      <color theme="1"/>
      <name val="Calibri"/>
      <family val="2"/>
      <scheme val="minor"/>
    </font>
    <font>
      <b/>
      <i/>
      <u/>
      <sz val="11"/>
      <color theme="1"/>
      <name val="Calibri"/>
      <family val="2"/>
      <scheme val="minor"/>
    </font>
    <font>
      <b/>
      <sz val="12"/>
      <color theme="1"/>
      <name val="Calibri"/>
      <family val="2"/>
      <scheme val="minor"/>
    </font>
    <font>
      <b/>
      <sz val="18"/>
      <color theme="1"/>
      <name val="Open Sans"/>
      <family val="2"/>
    </font>
    <font>
      <sz val="11"/>
      <color theme="1"/>
      <name val="Open Sans"/>
      <family val="2"/>
    </font>
    <font>
      <b/>
      <sz val="16"/>
      <color theme="1"/>
      <name val="Open Sans"/>
      <family val="2"/>
    </font>
    <font>
      <sz val="16"/>
      <color theme="1"/>
      <name val="Open Sans"/>
      <family val="2"/>
    </font>
    <font>
      <b/>
      <sz val="14"/>
      <color theme="1"/>
      <name val="Open Sans"/>
      <family val="2"/>
    </font>
    <font>
      <b/>
      <sz val="13"/>
      <color theme="1"/>
      <name val="Open Sans"/>
      <family val="2"/>
    </font>
    <font>
      <sz val="9"/>
      <color theme="1"/>
      <name val="Open Sans"/>
      <family val="2"/>
    </font>
    <font>
      <b/>
      <sz val="12"/>
      <color theme="1"/>
      <name val="Open Sans"/>
      <family val="2"/>
    </font>
    <font>
      <b/>
      <sz val="11"/>
      <color theme="1"/>
      <name val="Open Sans"/>
      <family val="2"/>
    </font>
  </fonts>
  <fills count="14">
    <fill>
      <patternFill patternType="none"/>
    </fill>
    <fill>
      <patternFill patternType="gray125"/>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4" tint="0.39997558519241921"/>
        <bgColor indexed="64"/>
      </patternFill>
    </fill>
    <fill>
      <patternFill patternType="solid">
        <fgColor rgb="FFB4C6E7"/>
        <bgColor indexed="64"/>
      </patternFill>
    </fill>
    <fill>
      <patternFill patternType="solid">
        <fgColor theme="0" tint="-0.3499862666707357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69">
    <xf numFmtId="0" fontId="0" fillId="0" borderId="0" xfId="0"/>
    <xf numFmtId="0" fontId="0" fillId="2" borderId="10" xfId="0" applyFill="1" applyBorder="1"/>
    <xf numFmtId="0" fontId="0" fillId="5" borderId="1" xfId="0" applyFill="1" applyBorder="1"/>
    <xf numFmtId="9" fontId="0" fillId="2" borderId="11" xfId="0" applyNumberFormat="1" applyFill="1" applyBorder="1"/>
    <xf numFmtId="0" fontId="0" fillId="2" borderId="12" xfId="0" applyFill="1" applyBorder="1"/>
    <xf numFmtId="0" fontId="0" fillId="5" borderId="11" xfId="0" applyFill="1" applyBorder="1"/>
    <xf numFmtId="0" fontId="0" fillId="6" borderId="11" xfId="0" applyFill="1" applyBorder="1"/>
    <xf numFmtId="0" fontId="0" fillId="7" borderId="0" xfId="0" applyFill="1"/>
    <xf numFmtId="0" fontId="2" fillId="4" borderId="1" xfId="0" applyFont="1" applyFill="1" applyBorder="1" applyAlignment="1">
      <alignment horizontal="center"/>
    </xf>
    <xf numFmtId="0" fontId="2" fillId="4" borderId="15" xfId="0" applyFont="1" applyFill="1" applyBorder="1" applyAlignment="1">
      <alignment horizontal="center"/>
    </xf>
    <xf numFmtId="0" fontId="2" fillId="11" borderId="13" xfId="0" applyFont="1" applyFill="1" applyBorder="1"/>
    <xf numFmtId="0" fontId="2" fillId="11" borderId="14" xfId="0" applyFont="1" applyFill="1" applyBorder="1"/>
    <xf numFmtId="2" fontId="0" fillId="5" borderId="1" xfId="0" applyNumberFormat="1" applyFill="1" applyBorder="1"/>
    <xf numFmtId="2" fontId="0" fillId="2" borderId="12" xfId="0" applyNumberFormat="1" applyFill="1" applyBorder="1"/>
    <xf numFmtId="2" fontId="0" fillId="2" borderId="10" xfId="0" applyNumberFormat="1" applyFill="1" applyBorder="1"/>
    <xf numFmtId="0" fontId="0" fillId="2" borderId="2" xfId="0" applyFill="1" applyBorder="1"/>
    <xf numFmtId="9" fontId="0" fillId="2" borderId="3" xfId="0" applyNumberFormat="1" applyFill="1" applyBorder="1"/>
    <xf numFmtId="0" fontId="0" fillId="2" borderId="4" xfId="0" applyFill="1" applyBorder="1"/>
    <xf numFmtId="0" fontId="0" fillId="5" borderId="1" xfId="0" applyFill="1" applyBorder="1" applyAlignment="1">
      <alignment wrapText="1"/>
    </xf>
    <xf numFmtId="0" fontId="0" fillId="6" borderId="11" xfId="0" applyFill="1" applyBorder="1" applyAlignment="1">
      <alignment wrapText="1"/>
    </xf>
    <xf numFmtId="0" fontId="0" fillId="5" borderId="12" xfId="0" applyFill="1" applyBorder="1" applyAlignment="1">
      <alignment wrapText="1"/>
    </xf>
    <xf numFmtId="0" fontId="0" fillId="5" borderId="12" xfId="0" applyFill="1" applyBorder="1"/>
    <xf numFmtId="0" fontId="0" fillId="5" borderId="11" xfId="0" applyFill="1" applyBorder="1" applyAlignment="1">
      <alignment wrapText="1"/>
    </xf>
    <xf numFmtId="9" fontId="5" fillId="2" borderId="11" xfId="0" applyNumberFormat="1" applyFont="1" applyFill="1" applyBorder="1"/>
    <xf numFmtId="0" fontId="0" fillId="2" borderId="11" xfId="0" applyFill="1" applyBorder="1"/>
    <xf numFmtId="49" fontId="2" fillId="4"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0" fillId="0" borderId="1" xfId="0" applyBorder="1"/>
    <xf numFmtId="49" fontId="0" fillId="0" borderId="1" xfId="0" applyNumberFormat="1" applyBorder="1" applyAlignment="1">
      <alignment horizontal="center" wrapText="1"/>
    </xf>
    <xf numFmtId="0" fontId="0" fillId="0" borderId="1" xfId="0" applyBorder="1" applyAlignment="1">
      <alignment horizontal="left" vertical="top" wrapText="1"/>
    </xf>
    <xf numFmtId="49" fontId="1" fillId="0" borderId="1" xfId="0" applyNumberFormat="1" applyFont="1" applyBorder="1" applyAlignment="1">
      <alignment horizontal="left" vertical="top" wrapText="1"/>
    </xf>
    <xf numFmtId="0" fontId="0" fillId="0" borderId="1" xfId="0" applyBorder="1" applyAlignment="1">
      <alignment horizontal="center" wrapText="1"/>
    </xf>
    <xf numFmtId="0" fontId="6" fillId="5" borderId="10" xfId="0" applyFont="1" applyFill="1" applyBorder="1"/>
    <xf numFmtId="0" fontId="6" fillId="5" borderId="10" xfId="0" applyFont="1" applyFill="1" applyBorder="1" applyAlignment="1">
      <alignment wrapText="1"/>
    </xf>
    <xf numFmtId="0" fontId="6" fillId="5" borderId="11" xfId="0" applyFont="1" applyFill="1" applyBorder="1"/>
    <xf numFmtId="0" fontId="9" fillId="0" borderId="0" xfId="0" applyFont="1" applyAlignment="1">
      <alignment wrapText="1"/>
    </xf>
    <xf numFmtId="0" fontId="5" fillId="0" borderId="0" xfId="0" applyFont="1"/>
    <xf numFmtId="0" fontId="9" fillId="0" borderId="0" xfId="0" applyFont="1"/>
    <xf numFmtId="0" fontId="9" fillId="0" borderId="0" xfId="0" applyFont="1" applyAlignment="1">
      <alignment horizontal="left" wrapText="1"/>
    </xf>
    <xf numFmtId="0" fontId="6" fillId="0" borderId="0" xfId="0" applyFont="1"/>
    <xf numFmtId="0" fontId="10" fillId="0" borderId="0" xfId="0" applyFont="1"/>
    <xf numFmtId="0" fontId="11" fillId="0" borderId="0" xfId="0" applyFont="1"/>
    <xf numFmtId="0" fontId="12" fillId="7" borderId="0" xfId="0" applyFont="1" applyFill="1" applyAlignment="1">
      <alignment horizontal="left" vertical="center"/>
    </xf>
    <xf numFmtId="0" fontId="11" fillId="7" borderId="0" xfId="0" applyFont="1" applyFill="1"/>
    <xf numFmtId="0" fontId="12" fillId="7" borderId="0" xfId="0" applyFont="1" applyFill="1" applyAlignment="1">
      <alignment wrapText="1"/>
    </xf>
    <xf numFmtId="0" fontId="13" fillId="7" borderId="0" xfId="0" applyFont="1" applyFill="1"/>
    <xf numFmtId="0" fontId="14" fillId="11" borderId="13" xfId="0" applyFont="1" applyFill="1" applyBorder="1"/>
    <xf numFmtId="0" fontId="14" fillId="11" borderId="14" xfId="0" applyFont="1" applyFill="1" applyBorder="1"/>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vertical="top" wrapText="1"/>
    </xf>
    <xf numFmtId="0" fontId="11" fillId="2" borderId="10" xfId="0" applyFont="1" applyFill="1" applyBorder="1"/>
    <xf numFmtId="9" fontId="11" fillId="2" borderId="11" xfId="0" applyNumberFormat="1" applyFont="1" applyFill="1" applyBorder="1"/>
    <xf numFmtId="0" fontId="11" fillId="2" borderId="12" xfId="0" applyFont="1" applyFill="1" applyBorder="1"/>
    <xf numFmtId="0" fontId="11" fillId="5" borderId="10" xfId="0" applyFont="1" applyFill="1" applyBorder="1"/>
    <xf numFmtId="0" fontId="11" fillId="5" borderId="12" xfId="0" applyFont="1" applyFill="1" applyBorder="1"/>
    <xf numFmtId="0" fontId="11" fillId="5" borderId="1" xfId="0" applyFont="1" applyFill="1" applyBorder="1"/>
    <xf numFmtId="0" fontId="11" fillId="6" borderId="11" xfId="0" applyFont="1" applyFill="1" applyBorder="1"/>
    <xf numFmtId="0" fontId="11" fillId="6" borderId="12" xfId="0" applyFont="1" applyFill="1" applyBorder="1"/>
    <xf numFmtId="0" fontId="11" fillId="3" borderId="11" xfId="0" applyFont="1" applyFill="1" applyBorder="1"/>
    <xf numFmtId="0" fontId="11" fillId="3" borderId="12" xfId="0" applyFont="1" applyFill="1" applyBorder="1"/>
    <xf numFmtId="0" fontId="11" fillId="2" borderId="10" xfId="0" applyFont="1" applyFill="1" applyBorder="1" applyAlignment="1">
      <alignment horizontal="right"/>
    </xf>
    <xf numFmtId="0" fontId="11" fillId="5" borderId="11" xfId="0" applyFont="1" applyFill="1" applyBorder="1"/>
    <xf numFmtId="0" fontId="11" fillId="6" borderId="10" xfId="0" applyFont="1" applyFill="1" applyBorder="1"/>
    <xf numFmtId="0" fontId="11" fillId="5" borderId="2" xfId="0" applyFont="1" applyFill="1" applyBorder="1"/>
    <xf numFmtId="0" fontId="11" fillId="5" borderId="4" xfId="0" applyFont="1" applyFill="1" applyBorder="1"/>
    <xf numFmtId="0" fontId="11" fillId="3" borderId="10" xfId="0" applyFont="1" applyFill="1" applyBorder="1"/>
    <xf numFmtId="0" fontId="11" fillId="12" borderId="10" xfId="0" applyFont="1" applyFill="1" applyBorder="1" applyAlignment="1">
      <alignment horizontal="right"/>
    </xf>
    <xf numFmtId="9" fontId="11" fillId="12" borderId="11" xfId="0" applyNumberFormat="1" applyFont="1" applyFill="1" applyBorder="1"/>
    <xf numFmtId="0" fontId="11" fillId="12" borderId="12" xfId="0" applyFont="1" applyFill="1" applyBorder="1"/>
    <xf numFmtId="0" fontId="11" fillId="3" borderId="0" xfId="0" applyFont="1" applyFill="1"/>
    <xf numFmtId="0" fontId="11" fillId="3" borderId="6" xfId="0" applyFont="1" applyFill="1" applyBorder="1"/>
    <xf numFmtId="0" fontId="11" fillId="2" borderId="10" xfId="0" applyFont="1" applyFill="1" applyBorder="1" applyAlignment="1">
      <alignment horizontal="right" wrapText="1"/>
    </xf>
    <xf numFmtId="9" fontId="11" fillId="2" borderId="11" xfId="0" applyNumberFormat="1" applyFont="1" applyFill="1" applyBorder="1" applyAlignment="1">
      <alignment wrapText="1"/>
    </xf>
    <xf numFmtId="0" fontId="11" fillId="2" borderId="12" xfId="0" applyFont="1" applyFill="1" applyBorder="1" applyAlignment="1">
      <alignment wrapText="1"/>
    </xf>
    <xf numFmtId="0" fontId="11" fillId="5" borderId="10" xfId="0" applyFont="1" applyFill="1" applyBorder="1" applyAlignment="1">
      <alignment wrapText="1"/>
    </xf>
    <xf numFmtId="0" fontId="11" fillId="5" borderId="11" xfId="0" applyFont="1" applyFill="1" applyBorder="1" applyAlignment="1">
      <alignment wrapText="1"/>
    </xf>
    <xf numFmtId="0" fontId="11" fillId="6" borderId="11" xfId="0" applyFont="1" applyFill="1" applyBorder="1" applyAlignment="1">
      <alignment wrapText="1"/>
    </xf>
    <xf numFmtId="0" fontId="11" fillId="6" borderId="12" xfId="0" applyFont="1" applyFill="1" applyBorder="1" applyAlignment="1">
      <alignment wrapText="1"/>
    </xf>
    <xf numFmtId="0" fontId="11" fillId="6" borderId="10" xfId="0" applyFont="1" applyFill="1" applyBorder="1" applyAlignment="1">
      <alignment wrapText="1"/>
    </xf>
    <xf numFmtId="0" fontId="11" fillId="3" borderId="10" xfId="0" applyFont="1" applyFill="1" applyBorder="1" applyAlignment="1">
      <alignment wrapText="1"/>
    </xf>
    <xf numFmtId="0" fontId="11" fillId="3" borderId="11" xfId="0" applyFont="1" applyFill="1" applyBorder="1" applyAlignment="1">
      <alignment wrapText="1"/>
    </xf>
    <xf numFmtId="0" fontId="11" fillId="3" borderId="12" xfId="0" applyFont="1" applyFill="1" applyBorder="1" applyAlignment="1">
      <alignment wrapText="1"/>
    </xf>
    <xf numFmtId="0" fontId="14" fillId="4" borderId="13" xfId="0" applyFont="1" applyFill="1" applyBorder="1" applyAlignment="1">
      <alignment horizontal="center"/>
    </xf>
    <xf numFmtId="0" fontId="11" fillId="2" borderId="12" xfId="0" applyFont="1" applyFill="1" applyBorder="1" applyAlignment="1">
      <alignment horizontal="right" wrapText="1"/>
    </xf>
    <xf numFmtId="0" fontId="11" fillId="5" borderId="7" xfId="0" applyFont="1" applyFill="1" applyBorder="1" applyAlignment="1">
      <alignment horizontal="left" wrapText="1"/>
    </xf>
    <xf numFmtId="0" fontId="11" fillId="5" borderId="8" xfId="0" applyFont="1" applyFill="1" applyBorder="1" applyAlignment="1">
      <alignment horizontal="center" vertical="top" wrapText="1"/>
    </xf>
    <xf numFmtId="0" fontId="11" fillId="6" borderId="3" xfId="0" applyFont="1" applyFill="1" applyBorder="1" applyAlignment="1">
      <alignment vertical="top" wrapText="1"/>
    </xf>
    <xf numFmtId="0" fontId="11" fillId="6" borderId="4" xfId="0" applyFont="1" applyFill="1" applyBorder="1" applyAlignment="1">
      <alignment vertical="top" wrapText="1"/>
    </xf>
    <xf numFmtId="0" fontId="11" fillId="6" borderId="11" xfId="0" applyFont="1" applyFill="1" applyBorder="1" applyAlignment="1">
      <alignment horizontal="center" vertical="top" wrapText="1"/>
    </xf>
    <xf numFmtId="0" fontId="11" fillId="6" borderId="12" xfId="0" applyFont="1" applyFill="1" applyBorder="1" applyAlignment="1">
      <alignment horizontal="center" vertical="top" wrapText="1"/>
    </xf>
    <xf numFmtId="0" fontId="11" fillId="6" borderId="3" xfId="0" applyFont="1" applyFill="1" applyBorder="1" applyAlignment="1">
      <alignment horizontal="center" wrapText="1"/>
    </xf>
    <xf numFmtId="0" fontId="11" fillId="0" borderId="4" xfId="0" applyFont="1" applyBorder="1" applyAlignment="1">
      <alignment vertical="top" wrapText="1"/>
    </xf>
    <xf numFmtId="0" fontId="11" fillId="2" borderId="2" xfId="0" applyFont="1" applyFill="1" applyBorder="1" applyAlignment="1">
      <alignment wrapText="1"/>
    </xf>
    <xf numFmtId="9" fontId="11" fillId="2" borderId="3" xfId="0" applyNumberFormat="1" applyFont="1" applyFill="1" applyBorder="1" applyAlignment="1">
      <alignment wrapText="1"/>
    </xf>
    <xf numFmtId="0" fontId="11" fillId="2" borderId="4" xfId="0" applyFont="1" applyFill="1" applyBorder="1" applyAlignment="1">
      <alignment wrapText="1"/>
    </xf>
    <xf numFmtId="0" fontId="11" fillId="5" borderId="7" xfId="0" applyFont="1" applyFill="1" applyBorder="1" applyAlignment="1">
      <alignment horizontal="center" wrapText="1"/>
    </xf>
    <xf numFmtId="0" fontId="11" fillId="5" borderId="8" xfId="0" applyFont="1" applyFill="1" applyBorder="1" applyAlignment="1">
      <alignment horizontal="center" wrapText="1"/>
    </xf>
    <xf numFmtId="0" fontId="11" fillId="5" borderId="1" xfId="0" applyFont="1" applyFill="1" applyBorder="1" applyAlignment="1">
      <alignment horizontal="right" wrapText="1"/>
    </xf>
    <xf numFmtId="0" fontId="11" fillId="6" borderId="3" xfId="0" applyFont="1" applyFill="1" applyBorder="1" applyAlignment="1">
      <alignment wrapText="1"/>
    </xf>
    <xf numFmtId="0" fontId="11" fillId="6" borderId="4" xfId="0" applyFont="1" applyFill="1" applyBorder="1" applyAlignment="1">
      <alignment wrapText="1"/>
    </xf>
    <xf numFmtId="0" fontId="11" fillId="0" borderId="3" xfId="0" applyFont="1" applyBorder="1" applyAlignment="1">
      <alignment wrapText="1"/>
    </xf>
    <xf numFmtId="0" fontId="11" fillId="0" borderId="4" xfId="0" applyFont="1" applyBorder="1" applyAlignment="1">
      <alignment wrapText="1"/>
    </xf>
    <xf numFmtId="0" fontId="11" fillId="0" borderId="11" xfId="0" applyFont="1" applyBorder="1" applyAlignment="1">
      <alignment wrapText="1"/>
    </xf>
    <xf numFmtId="49" fontId="11" fillId="2" borderId="2" xfId="0" applyNumberFormat="1" applyFont="1" applyFill="1" applyBorder="1" applyAlignment="1">
      <alignment horizontal="right" wrapText="1"/>
    </xf>
    <xf numFmtId="49" fontId="11" fillId="2" borderId="3" xfId="0" applyNumberFormat="1" applyFont="1" applyFill="1" applyBorder="1" applyAlignment="1">
      <alignment horizontal="right" wrapText="1"/>
    </xf>
    <xf numFmtId="0" fontId="11" fillId="5" borderId="15" xfId="0" applyFont="1" applyFill="1" applyBorder="1" applyAlignment="1">
      <alignment horizontal="right" vertical="top" wrapText="1"/>
    </xf>
    <xf numFmtId="0" fontId="11" fillId="0" borderId="10" xfId="0" applyFont="1" applyBorder="1"/>
    <xf numFmtId="0" fontId="11" fillId="0" borderId="11" xfId="0" applyFont="1" applyBorder="1"/>
    <xf numFmtId="0" fontId="11" fillId="0" borderId="12" xfId="0" applyFont="1" applyBorder="1"/>
    <xf numFmtId="0" fontId="11" fillId="5" borderId="2" xfId="0" applyFont="1" applyFill="1" applyBorder="1" applyAlignment="1">
      <alignment wrapText="1"/>
    </xf>
    <xf numFmtId="0" fontId="11" fillId="5" borderId="4" xfId="0" applyFont="1" applyFill="1" applyBorder="1" applyAlignment="1">
      <alignment wrapText="1"/>
    </xf>
    <xf numFmtId="0" fontId="11" fillId="5" borderId="13" xfId="0" applyFont="1" applyFill="1" applyBorder="1"/>
    <xf numFmtId="0" fontId="11" fillId="0" borderId="10" xfId="0" applyFont="1" applyBorder="1" applyAlignment="1">
      <alignment wrapText="1"/>
    </xf>
    <xf numFmtId="0" fontId="11" fillId="0" borderId="5" xfId="0" applyFont="1" applyBorder="1" applyAlignment="1">
      <alignment wrapText="1"/>
    </xf>
    <xf numFmtId="0" fontId="11" fillId="0" borderId="0" xfId="0" applyFont="1" applyAlignment="1">
      <alignment wrapText="1"/>
    </xf>
    <xf numFmtId="0" fontId="11" fillId="0" borderId="6" xfId="0" applyFont="1" applyBorder="1" applyAlignment="1">
      <alignment wrapText="1"/>
    </xf>
    <xf numFmtId="0" fontId="11" fillId="2" borderId="2" xfId="0" applyFont="1" applyFill="1" applyBorder="1" applyAlignment="1">
      <alignment horizontal="right" wrapText="1"/>
    </xf>
    <xf numFmtId="0" fontId="11" fillId="2" borderId="3" xfId="0" applyFont="1" applyFill="1" applyBorder="1" applyAlignment="1">
      <alignment wrapText="1"/>
    </xf>
    <xf numFmtId="1" fontId="14" fillId="4" borderId="1" xfId="0" applyNumberFormat="1" applyFont="1" applyFill="1" applyBorder="1" applyAlignment="1">
      <alignment horizontal="center"/>
    </xf>
    <xf numFmtId="0" fontId="11" fillId="0" borderId="0" xfId="0" applyFont="1" applyAlignment="1">
      <alignment textRotation="90"/>
    </xf>
    <xf numFmtId="9" fontId="11" fillId="0" borderId="0" xfId="0" applyNumberFormat="1" applyFont="1"/>
    <xf numFmtId="0" fontId="17" fillId="12" borderId="11" xfId="0" applyFont="1" applyFill="1" applyBorder="1" applyAlignment="1">
      <alignment wrapText="1"/>
    </xf>
    <xf numFmtId="0" fontId="17" fillId="12" borderId="12" xfId="0" applyFont="1" applyFill="1" applyBorder="1" applyAlignment="1">
      <alignment wrapText="1"/>
    </xf>
    <xf numFmtId="0" fontId="18" fillId="0" borderId="0" xfId="0" applyFont="1" applyAlignment="1">
      <alignment wrapText="1"/>
    </xf>
    <xf numFmtId="0" fontId="11" fillId="0" borderId="0" xfId="0" applyFont="1" applyAlignment="1">
      <alignment horizontal="right"/>
    </xf>
    <xf numFmtId="1" fontId="11" fillId="0" borderId="0" xfId="0" applyNumberFormat="1" applyFont="1" applyAlignment="1">
      <alignment horizontal="right"/>
    </xf>
    <xf numFmtId="0" fontId="17" fillId="12" borderId="11" xfId="0" applyFont="1" applyFill="1" applyBorder="1"/>
    <xf numFmtId="0" fontId="17" fillId="12" borderId="12" xfId="0" applyFont="1" applyFill="1" applyBorder="1" applyAlignment="1">
      <alignment horizontal="left" wrapText="1"/>
    </xf>
    <xf numFmtId="0" fontId="17" fillId="12" borderId="12" xfId="0" applyFont="1" applyFill="1" applyBorder="1"/>
    <xf numFmtId="0" fontId="2" fillId="0" borderId="13" xfId="0" applyFont="1" applyBorder="1" applyAlignment="1">
      <alignment horizontal="center" vertical="center" textRotation="90"/>
    </xf>
    <xf numFmtId="0" fontId="2" fillId="0" borderId="14" xfId="0" applyFont="1" applyBorder="1" applyAlignment="1">
      <alignment horizontal="center" vertical="center" textRotation="90"/>
    </xf>
    <xf numFmtId="0" fontId="2" fillId="0" borderId="15" xfId="0" applyFont="1" applyBorder="1" applyAlignment="1">
      <alignment horizontal="center" vertical="center" textRotation="90"/>
    </xf>
    <xf numFmtId="49" fontId="0" fillId="0" borderId="10" xfId="0" applyNumberFormat="1" applyBorder="1" applyAlignment="1">
      <alignment horizontal="left" vertical="top" wrapText="1"/>
    </xf>
    <xf numFmtId="49" fontId="0" fillId="0" borderId="11" xfId="0" applyNumberFormat="1" applyBorder="1" applyAlignment="1">
      <alignment horizontal="left" vertical="top" wrapText="1"/>
    </xf>
    <xf numFmtId="1" fontId="2" fillId="8" borderId="13" xfId="0" applyNumberFormat="1" applyFont="1" applyFill="1" applyBorder="1" applyAlignment="1">
      <alignment horizontal="center"/>
    </xf>
    <xf numFmtId="1" fontId="2" fillId="8" borderId="15" xfId="0" applyNumberFormat="1" applyFont="1" applyFill="1" applyBorder="1" applyAlignment="1">
      <alignment horizontal="center"/>
    </xf>
    <xf numFmtId="0" fontId="0" fillId="0" borderId="7" xfId="0"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49" fontId="1" fillId="0" borderId="8" xfId="0" applyNumberFormat="1" applyFont="1" applyBorder="1" applyAlignment="1">
      <alignment horizontal="left" vertical="top" wrapText="1"/>
    </xf>
    <xf numFmtId="49" fontId="1" fillId="0" borderId="9" xfId="0" applyNumberFormat="1" applyFont="1"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3" fillId="6" borderId="1" xfId="0" applyFont="1" applyFill="1" applyBorder="1" applyAlignment="1">
      <alignment horizontal="center"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49" fontId="0" fillId="0" borderId="12" xfId="0" applyNumberForma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0" xfId="0" applyFont="1" applyFill="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9" xfId="0" applyFont="1" applyFill="1" applyBorder="1" applyAlignment="1">
      <alignment horizontal="center" vertical="center"/>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49" fontId="0" fillId="7" borderId="10" xfId="0" applyNumberFormat="1" applyFill="1" applyBorder="1" applyAlignment="1">
      <alignment horizontal="left" vertical="top" wrapText="1"/>
    </xf>
    <xf numFmtId="49" fontId="0" fillId="7" borderId="11" xfId="0" applyNumberFormat="1" applyFill="1" applyBorder="1" applyAlignment="1">
      <alignment horizontal="left" vertical="top" wrapText="1"/>
    </xf>
    <xf numFmtId="49" fontId="0" fillId="7" borderId="12" xfId="0" applyNumberFormat="1"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49" fontId="5" fillId="0" borderId="10" xfId="0" applyNumberFormat="1" applyFont="1" applyBorder="1" applyAlignment="1">
      <alignment horizontal="left" vertical="top" wrapText="1"/>
    </xf>
    <xf numFmtId="49" fontId="5" fillId="0" borderId="11" xfId="0" applyNumberFormat="1" applyFont="1" applyBorder="1" applyAlignment="1">
      <alignment horizontal="left" vertical="top" wrapText="1"/>
    </xf>
    <xf numFmtId="49" fontId="5" fillId="0" borderId="12" xfId="0" applyNumberFormat="1" applyFont="1" applyBorder="1" applyAlignment="1">
      <alignment horizontal="left" vertical="top" wrapText="1"/>
    </xf>
    <xf numFmtId="0" fontId="0" fillId="6" borderId="11" xfId="0" applyFill="1" applyBorder="1" applyAlignment="1">
      <alignment horizontal="center"/>
    </xf>
    <xf numFmtId="0" fontId="15" fillId="9" borderId="2" xfId="0" applyFont="1" applyFill="1" applyBorder="1" applyAlignment="1">
      <alignment horizontal="center" vertical="center"/>
    </xf>
    <xf numFmtId="0" fontId="15" fillId="10" borderId="2"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13" xfId="0" applyFont="1" applyFill="1" applyBorder="1" applyAlignment="1">
      <alignment horizontal="center" vertical="center"/>
    </xf>
    <xf numFmtId="1" fontId="14" fillId="8" borderId="13" xfId="0" applyNumberFormat="1" applyFont="1" applyFill="1" applyBorder="1" applyAlignment="1">
      <alignment horizontal="center"/>
    </xf>
    <xf numFmtId="0" fontId="14" fillId="7" borderId="4" xfId="0" applyFont="1" applyFill="1" applyBorder="1" applyAlignment="1">
      <alignment horizontal="center" vertical="center" textRotation="90"/>
    </xf>
    <xf numFmtId="0" fontId="11" fillId="0" borderId="2" xfId="0" applyFont="1" applyBorder="1" applyAlignment="1">
      <alignment vertical="top" wrapText="1"/>
    </xf>
    <xf numFmtId="49" fontId="11" fillId="0" borderId="2"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49" fontId="11" fillId="7" borderId="2" xfId="0" applyNumberFormat="1" applyFont="1" applyFill="1" applyBorder="1" applyAlignment="1">
      <alignment horizontal="left" vertical="top" wrapText="1"/>
    </xf>
    <xf numFmtId="49" fontId="11" fillId="7" borderId="5" xfId="0" applyNumberFormat="1" applyFont="1" applyFill="1" applyBorder="1" applyAlignment="1">
      <alignment horizontal="left" vertical="top" wrapText="1"/>
    </xf>
    <xf numFmtId="49" fontId="11" fillId="7" borderId="14" xfId="0" applyNumberFormat="1" applyFont="1" applyFill="1" applyBorder="1" applyAlignment="1">
      <alignment horizontal="left" vertical="top" wrapText="1"/>
    </xf>
    <xf numFmtId="0" fontId="12" fillId="2" borderId="2"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13" xfId="0" applyFont="1" applyFill="1" applyBorder="1" applyAlignment="1">
      <alignment horizontal="center" vertical="center"/>
    </xf>
    <xf numFmtId="0" fontId="15" fillId="8" borderId="3" xfId="0"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13" xfId="0" applyFont="1" applyBorder="1" applyAlignment="1">
      <alignment horizontal="left" vertical="top" wrapText="1"/>
    </xf>
    <xf numFmtId="0" fontId="11" fillId="7" borderId="2" xfId="0" applyFont="1" applyFill="1" applyBorder="1" applyAlignment="1">
      <alignment horizontal="left" vertical="top" wrapText="1"/>
    </xf>
    <xf numFmtId="0" fontId="11" fillId="7" borderId="13" xfId="0" applyFont="1" applyFill="1" applyBorder="1" applyAlignment="1">
      <alignment horizontal="left" vertical="top" wrapText="1"/>
    </xf>
    <xf numFmtId="0" fontId="11" fillId="0" borderId="3" xfId="0" applyFont="1" applyBorder="1" applyAlignment="1">
      <alignment vertical="top" wrapText="1"/>
    </xf>
    <xf numFmtId="0" fontId="11" fillId="0" borderId="5" xfId="0" applyFont="1" applyBorder="1" applyAlignment="1">
      <alignment horizontal="left" vertical="top" wrapText="1"/>
    </xf>
    <xf numFmtId="49" fontId="12" fillId="0" borderId="2" xfId="0" applyNumberFormat="1" applyFont="1" applyBorder="1" applyAlignment="1">
      <alignment horizontal="left" vertical="top" wrapText="1"/>
    </xf>
    <xf numFmtId="49" fontId="12" fillId="0" borderId="13" xfId="0" applyNumberFormat="1" applyFont="1" applyBorder="1" applyAlignment="1">
      <alignment horizontal="left" vertical="top" wrapText="1"/>
    </xf>
    <xf numFmtId="49" fontId="11" fillId="7" borderId="3" xfId="0" applyNumberFormat="1" applyFont="1" applyFill="1" applyBorder="1" applyAlignment="1">
      <alignment horizontal="left" vertical="top" wrapText="1"/>
    </xf>
    <xf numFmtId="0" fontId="11" fillId="0" borderId="14" xfId="0" applyFont="1" applyBorder="1" applyAlignment="1">
      <alignment horizontal="left" vertical="top" wrapText="1"/>
    </xf>
    <xf numFmtId="49" fontId="11" fillId="0" borderId="3"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49" fontId="11" fillId="0" borderId="2" xfId="0" applyNumberFormat="1" applyFont="1" applyBorder="1" applyAlignment="1">
      <alignment horizontal="center" wrapText="1"/>
    </xf>
    <xf numFmtId="49" fontId="11" fillId="0" borderId="13" xfId="0" applyNumberFormat="1" applyFont="1" applyBorder="1" applyAlignment="1">
      <alignment horizontal="center" wrapText="1"/>
    </xf>
    <xf numFmtId="0" fontId="11" fillId="0" borderId="10" xfId="0" applyFont="1" applyBorder="1" applyAlignment="1">
      <alignment horizontal="center" vertical="top" wrapText="1"/>
    </xf>
    <xf numFmtId="0" fontId="11" fillId="0" borderId="1" xfId="0" applyFont="1" applyBorder="1" applyAlignment="1">
      <alignment horizontal="center" vertical="top" wrapText="1"/>
    </xf>
    <xf numFmtId="0" fontId="11" fillId="13" borderId="10" xfId="0" applyFont="1" applyFill="1" applyBorder="1" applyAlignment="1">
      <alignment horizontal="center" vertical="top" wrapText="1"/>
    </xf>
    <xf numFmtId="0" fontId="11" fillId="13" borderId="1" xfId="0" applyFont="1" applyFill="1" applyBorder="1" applyAlignment="1">
      <alignment horizontal="center" vertical="top" wrapText="1"/>
    </xf>
    <xf numFmtId="0" fontId="11" fillId="0" borderId="10" xfId="0" applyFont="1" applyBorder="1" applyAlignment="1">
      <alignment horizontal="left" vertical="top" wrapText="1"/>
    </xf>
    <xf numFmtId="0" fontId="11" fillId="0" borderId="1" xfId="0" applyFont="1" applyBorder="1" applyAlignment="1">
      <alignment horizontal="left" vertical="top" wrapText="1"/>
    </xf>
    <xf numFmtId="0" fontId="11" fillId="0" borderId="11" xfId="0" applyFont="1" applyBorder="1" applyAlignment="1">
      <alignment horizontal="left" vertical="top" wrapText="1"/>
    </xf>
    <xf numFmtId="0" fontId="14" fillId="0" borderId="13" xfId="0" applyFont="1" applyBorder="1" applyAlignment="1">
      <alignment horizontal="center" vertical="center" textRotation="90"/>
    </xf>
    <xf numFmtId="0" fontId="11" fillId="0" borderId="10" xfId="0" applyFont="1" applyBorder="1" applyAlignment="1">
      <alignment horizontal="center" wrapText="1"/>
    </xf>
    <xf numFmtId="0" fontId="11" fillId="3" borderId="10"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11" fillId="0" borderId="12" xfId="0" applyFont="1" applyBorder="1" applyAlignment="1">
      <alignment horizontal="left"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49" fontId="11" fillId="5" borderId="10" xfId="0" applyNumberFormat="1" applyFont="1" applyFill="1" applyBorder="1" applyAlignment="1">
      <alignment horizontal="left" vertical="top" wrapText="1"/>
    </xf>
    <xf numFmtId="49" fontId="11" fillId="5" borderId="12" xfId="0" applyNumberFormat="1" applyFont="1" applyFill="1" applyBorder="1" applyAlignment="1">
      <alignment horizontal="left" vertical="top" wrapText="1"/>
    </xf>
    <xf numFmtId="0" fontId="11" fillId="3" borderId="1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7" borderId="10" xfId="0" applyFont="1" applyFill="1" applyBorder="1" applyAlignment="1">
      <alignment horizontal="left" vertical="top" wrapText="1"/>
    </xf>
    <xf numFmtId="0" fontId="11" fillId="0" borderId="12" xfId="0" applyFont="1" applyBorder="1" applyAlignment="1">
      <alignment horizontal="left" vertical="top" wrapText="1"/>
    </xf>
    <xf numFmtId="49" fontId="16" fillId="7" borderId="10" xfId="0" applyNumberFormat="1" applyFont="1" applyFill="1" applyBorder="1" applyAlignment="1">
      <alignment horizontal="center" vertical="top"/>
    </xf>
    <xf numFmtId="49" fontId="16" fillId="7" borderId="1" xfId="0" applyNumberFormat="1" applyFont="1" applyFill="1" applyBorder="1" applyAlignment="1">
      <alignment horizontal="center" vertical="top"/>
    </xf>
    <xf numFmtId="0" fontId="11" fillId="0" borderId="0" xfId="0" applyFont="1"/>
    <xf numFmtId="49" fontId="16" fillId="7" borderId="5" xfId="0" applyNumberFormat="1" applyFont="1" applyFill="1" applyBorder="1" applyAlignment="1">
      <alignment horizontal="center" vertical="top"/>
    </xf>
    <xf numFmtId="49" fontId="16" fillId="7" borderId="14" xfId="0" applyNumberFormat="1" applyFont="1" applyFill="1" applyBorder="1" applyAlignment="1">
      <alignment horizontal="center" vertical="top"/>
    </xf>
    <xf numFmtId="0" fontId="17" fillId="12" borderId="10" xfId="0" applyFont="1" applyFill="1" applyBorder="1" applyAlignment="1">
      <alignment horizontal="left" wrapText="1"/>
    </xf>
    <xf numFmtId="0" fontId="17" fillId="12" borderId="11" xfId="0" applyFont="1" applyFill="1" applyBorder="1" applyAlignment="1">
      <alignment horizontal="left" wrapText="1"/>
    </xf>
    <xf numFmtId="0" fontId="17" fillId="12" borderId="10" xfId="0" applyFont="1" applyFill="1" applyBorder="1"/>
    <xf numFmtId="0" fontId="17" fillId="12" borderId="11" xfId="0" applyFont="1" applyFill="1" applyBorder="1"/>
    <xf numFmtId="0" fontId="18" fillId="0" borderId="0" xfId="0" applyFont="1" applyAlignment="1">
      <alignment horizontal="right"/>
    </xf>
    <xf numFmtId="0" fontId="17" fillId="12" borderId="10" xfId="0" applyFont="1" applyFill="1" applyBorder="1" applyAlignment="1">
      <alignment wrapText="1"/>
    </xf>
    <xf numFmtId="0" fontId="17" fillId="12" borderId="1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403411</xdr:colOff>
      <xdr:row>0</xdr:row>
      <xdr:rowOff>347383</xdr:rowOff>
    </xdr:from>
    <xdr:to>
      <xdr:col>13</xdr:col>
      <xdr:colOff>3355618</xdr:colOff>
      <xdr:row>3</xdr:row>
      <xdr:rowOff>217955</xdr:rowOff>
    </xdr:to>
    <xdr:pic>
      <xdr:nvPicPr>
        <xdr:cNvPr id="2" name="Picture 1" descr="Logo&#10;&#10;Description automatically generated">
          <a:extLst>
            <a:ext uri="{FF2B5EF4-FFF2-40B4-BE49-F238E27FC236}">
              <a16:creationId xmlns:a16="http://schemas.microsoft.com/office/drawing/2014/main" id="{620E51CF-2638-439E-99AE-BA7FBDE973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87970" y="347383"/>
          <a:ext cx="3557324" cy="811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434788</xdr:colOff>
      <xdr:row>0</xdr:row>
      <xdr:rowOff>87406</xdr:rowOff>
    </xdr:from>
    <xdr:to>
      <xdr:col>18</xdr:col>
      <xdr:colOff>248787</xdr:colOff>
      <xdr:row>2</xdr:row>
      <xdr:rowOff>194422</xdr:rowOff>
    </xdr:to>
    <xdr:pic>
      <xdr:nvPicPr>
        <xdr:cNvPr id="2" name="Picture 1" descr="Logo&#10;&#10;Description automatically generated">
          <a:extLst>
            <a:ext uri="{FF2B5EF4-FFF2-40B4-BE49-F238E27FC236}">
              <a16:creationId xmlns:a16="http://schemas.microsoft.com/office/drawing/2014/main" id="{199F657F-A4EB-4546-AFC2-1AFC9B133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788" y="90581"/>
          <a:ext cx="3557324" cy="81186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EA29-139C-4824-8279-A95641575FDA}">
  <sheetPr>
    <pageSetUpPr fitToPage="1"/>
  </sheetPr>
  <dimension ref="A1:N67"/>
  <sheetViews>
    <sheetView showGridLines="0" tabSelected="1" topLeftCell="A32" zoomScale="85" zoomScaleNormal="85" zoomScaleSheetLayoutView="90" workbookViewId="0">
      <selection activeCell="N34" sqref="N34"/>
    </sheetView>
  </sheetViews>
  <sheetFormatPr defaultRowHeight="14.5" x14ac:dyDescent="0.35"/>
  <cols>
    <col min="1" max="1" width="12.1796875" customWidth="1"/>
    <col min="4" max="4" width="15.54296875" customWidth="1"/>
    <col min="5" max="5" width="16.7265625" customWidth="1"/>
    <col min="6" max="6" width="17.54296875" customWidth="1"/>
    <col min="7" max="7" width="4.7265625" customWidth="1"/>
    <col min="14" max="14" width="56.54296875" customWidth="1"/>
  </cols>
  <sheetData>
    <row r="1" spans="1:14" ht="35.25" customHeight="1" x14ac:dyDescent="0.7">
      <c r="A1" s="41" t="s">
        <v>100</v>
      </c>
      <c r="B1" s="42"/>
      <c r="C1" s="42"/>
      <c r="D1" s="42"/>
      <c r="E1" s="42"/>
    </row>
    <row r="2" spans="1:14" ht="20.149999999999999" customHeight="1" x14ac:dyDescent="0.45">
      <c r="A2" s="43" t="s">
        <v>101</v>
      </c>
      <c r="B2" s="44"/>
      <c r="C2" s="44"/>
      <c r="D2" s="44"/>
      <c r="E2" s="44"/>
    </row>
    <row r="3" spans="1:14" ht="20.149999999999999" customHeight="1" x14ac:dyDescent="0.6">
      <c r="A3" s="45"/>
      <c r="B3" s="45"/>
      <c r="C3" s="45"/>
      <c r="D3" s="45"/>
      <c r="E3" s="45"/>
    </row>
    <row r="4" spans="1:14" ht="20.149999999999999" customHeight="1" x14ac:dyDescent="0.6">
      <c r="A4" s="46" t="s">
        <v>125</v>
      </c>
      <c r="B4" s="44"/>
      <c r="C4" s="44"/>
      <c r="D4" s="44"/>
      <c r="E4" s="44"/>
    </row>
    <row r="5" spans="1:14" ht="18.75" customHeight="1" thickBot="1" x14ac:dyDescent="0.4">
      <c r="A5" s="7"/>
      <c r="B5" s="7"/>
      <c r="C5" s="7"/>
      <c r="D5" s="7"/>
      <c r="E5" s="7"/>
      <c r="F5" s="7"/>
      <c r="G5" s="7"/>
      <c r="H5" s="7"/>
      <c r="I5" s="7"/>
      <c r="J5" s="7"/>
      <c r="K5" s="7"/>
      <c r="L5" s="7"/>
      <c r="M5" s="7"/>
      <c r="N5" s="7"/>
    </row>
    <row r="6" spans="1:14" ht="19" thickBot="1" x14ac:dyDescent="0.5">
      <c r="A6" s="10" t="s">
        <v>3</v>
      </c>
      <c r="B6" s="158" t="s">
        <v>0</v>
      </c>
      <c r="C6" s="159"/>
      <c r="D6" s="160"/>
      <c r="E6" s="167" t="s">
        <v>6</v>
      </c>
      <c r="F6" s="168"/>
      <c r="G6" s="169"/>
      <c r="H6" s="176" t="s">
        <v>7</v>
      </c>
      <c r="I6" s="177"/>
      <c r="J6" s="178"/>
      <c r="K6" s="185" t="s">
        <v>5</v>
      </c>
      <c r="L6" s="186"/>
      <c r="M6" s="186"/>
      <c r="N6" s="150" t="s">
        <v>1</v>
      </c>
    </row>
    <row r="7" spans="1:14" ht="19" thickBot="1" x14ac:dyDescent="0.5">
      <c r="A7" s="11" t="s">
        <v>4</v>
      </c>
      <c r="B7" s="161"/>
      <c r="C7" s="162"/>
      <c r="D7" s="163"/>
      <c r="E7" s="170"/>
      <c r="F7" s="171"/>
      <c r="G7" s="172"/>
      <c r="H7" s="179"/>
      <c r="I7" s="180"/>
      <c r="J7" s="181"/>
      <c r="K7" s="187"/>
      <c r="L7" s="188"/>
      <c r="M7" s="188"/>
      <c r="N7" s="150"/>
    </row>
    <row r="8" spans="1:14" ht="15" thickBot="1" x14ac:dyDescent="0.4">
      <c r="A8" s="136">
        <f>A15+A27+A39+A43+A49</f>
        <v>0</v>
      </c>
      <c r="B8" s="161"/>
      <c r="C8" s="162"/>
      <c r="D8" s="163"/>
      <c r="E8" s="170"/>
      <c r="F8" s="171"/>
      <c r="G8" s="172"/>
      <c r="H8" s="179"/>
      <c r="I8" s="180"/>
      <c r="J8" s="181"/>
      <c r="K8" s="187"/>
      <c r="L8" s="188"/>
      <c r="M8" s="188"/>
      <c r="N8" s="150"/>
    </row>
    <row r="9" spans="1:14" ht="43" customHeight="1" thickBot="1" x14ac:dyDescent="0.4">
      <c r="A9" s="137"/>
      <c r="B9" s="164"/>
      <c r="C9" s="165"/>
      <c r="D9" s="166"/>
      <c r="E9" s="173"/>
      <c r="F9" s="174"/>
      <c r="G9" s="175"/>
      <c r="H9" s="182"/>
      <c r="I9" s="183"/>
      <c r="J9" s="184"/>
      <c r="K9" s="189"/>
      <c r="L9" s="190"/>
      <c r="M9" s="190"/>
      <c r="N9" s="150"/>
    </row>
    <row r="10" spans="1:14" ht="243.65" customHeight="1" thickBot="1" x14ac:dyDescent="0.4">
      <c r="A10" s="131" t="s">
        <v>8</v>
      </c>
      <c r="B10" s="154" t="s">
        <v>58</v>
      </c>
      <c r="C10" s="155"/>
      <c r="D10" s="156"/>
      <c r="E10" s="134" t="s">
        <v>62</v>
      </c>
      <c r="F10" s="135"/>
      <c r="G10" s="157"/>
      <c r="H10" s="138" t="s">
        <v>55</v>
      </c>
      <c r="I10" s="144"/>
      <c r="J10" s="145"/>
      <c r="K10" s="138" t="s">
        <v>56</v>
      </c>
      <c r="L10" s="144"/>
      <c r="M10" s="144"/>
      <c r="N10" s="31"/>
    </row>
    <row r="11" spans="1:14" ht="15" thickBot="1" x14ac:dyDescent="0.4">
      <c r="A11" s="132"/>
      <c r="B11" s="1">
        <f>C11*D11</f>
        <v>0</v>
      </c>
      <c r="C11" s="3">
        <v>0.08</v>
      </c>
      <c r="D11" s="4">
        <f>G11/5</f>
        <v>0</v>
      </c>
      <c r="E11" s="33" t="s">
        <v>2</v>
      </c>
      <c r="F11" s="21"/>
      <c r="G11" s="2"/>
      <c r="H11" s="6"/>
      <c r="I11" s="6"/>
      <c r="J11" s="6"/>
      <c r="K11" s="6"/>
      <c r="L11" s="6"/>
      <c r="M11" s="6"/>
      <c r="N11" s="26"/>
    </row>
    <row r="12" spans="1:14" ht="142.5" customHeight="1" thickBot="1" x14ac:dyDescent="0.4">
      <c r="A12" s="132"/>
      <c r="B12" s="141" t="s">
        <v>98</v>
      </c>
      <c r="C12" s="142"/>
      <c r="D12" s="143"/>
      <c r="E12" s="134" t="s">
        <v>57</v>
      </c>
      <c r="F12" s="135"/>
      <c r="G12" s="157"/>
      <c r="H12" s="151" t="s">
        <v>59</v>
      </c>
      <c r="I12" s="152"/>
      <c r="J12" s="153"/>
      <c r="K12" s="138" t="s">
        <v>61</v>
      </c>
      <c r="L12" s="144"/>
      <c r="M12" s="144"/>
      <c r="N12" s="30"/>
    </row>
    <row r="13" spans="1:14" ht="15" thickBot="1" x14ac:dyDescent="0.4">
      <c r="A13" s="132"/>
      <c r="B13" s="1">
        <f>C13*D13</f>
        <v>0</v>
      </c>
      <c r="C13" s="23">
        <v>0.06</v>
      </c>
      <c r="D13" s="4">
        <f>G13/5</f>
        <v>0</v>
      </c>
      <c r="E13" s="33" t="s">
        <v>2</v>
      </c>
      <c r="F13" s="21"/>
      <c r="G13" s="2"/>
      <c r="H13" s="6"/>
      <c r="I13" s="6"/>
      <c r="J13" s="6"/>
      <c r="K13" s="6"/>
      <c r="L13" s="6"/>
      <c r="M13" s="6"/>
      <c r="N13" s="26"/>
    </row>
    <row r="14" spans="1:14" ht="248.15" customHeight="1" thickBot="1" x14ac:dyDescent="0.4">
      <c r="A14" s="133"/>
      <c r="B14" s="141" t="s">
        <v>60</v>
      </c>
      <c r="C14" s="142"/>
      <c r="D14" s="143"/>
      <c r="E14" s="138" t="s">
        <v>9</v>
      </c>
      <c r="F14" s="144"/>
      <c r="G14" s="145"/>
      <c r="H14" s="138" t="s">
        <v>18</v>
      </c>
      <c r="I14" s="144"/>
      <c r="J14" s="145"/>
      <c r="K14" s="138" t="s">
        <v>10</v>
      </c>
      <c r="L14" s="144"/>
      <c r="M14" s="144"/>
      <c r="N14" s="32"/>
    </row>
    <row r="15" spans="1:14" ht="19" thickBot="1" x14ac:dyDescent="0.5">
      <c r="A15" s="9">
        <f>(B11+B13+B15)*100</f>
        <v>0</v>
      </c>
      <c r="B15" s="1">
        <f>C15*D15</f>
        <v>0</v>
      </c>
      <c r="C15" s="3">
        <v>0.06</v>
      </c>
      <c r="D15" s="4">
        <f>G15/5</f>
        <v>0</v>
      </c>
      <c r="E15" s="33" t="s">
        <v>2</v>
      </c>
      <c r="F15" s="21"/>
      <c r="G15" s="2"/>
      <c r="H15" s="6"/>
      <c r="I15" s="6"/>
      <c r="J15" s="6"/>
      <c r="K15" s="6"/>
      <c r="L15" s="6"/>
      <c r="M15" s="6"/>
      <c r="N15" s="26"/>
    </row>
    <row r="16" spans="1:14" ht="349.5" customHeight="1" thickBot="1" x14ac:dyDescent="0.4">
      <c r="A16" s="131" t="s">
        <v>30</v>
      </c>
      <c r="B16" s="141" t="s">
        <v>41</v>
      </c>
      <c r="C16" s="142"/>
      <c r="D16" s="143"/>
      <c r="E16" s="134" t="s">
        <v>43</v>
      </c>
      <c r="F16" s="135"/>
      <c r="G16" s="157"/>
      <c r="H16" s="138" t="s">
        <v>63</v>
      </c>
      <c r="I16" s="144"/>
      <c r="J16" s="145"/>
      <c r="K16" s="138" t="s">
        <v>66</v>
      </c>
      <c r="L16" s="144"/>
      <c r="M16" s="144"/>
      <c r="N16" s="31"/>
    </row>
    <row r="17" spans="1:14" ht="15" thickBot="1" x14ac:dyDescent="0.4">
      <c r="A17" s="132"/>
      <c r="B17" s="14">
        <f>C17*D17</f>
        <v>0</v>
      </c>
      <c r="C17" s="3">
        <v>0.06</v>
      </c>
      <c r="D17" s="13">
        <f>G17/5</f>
        <v>0</v>
      </c>
      <c r="E17" s="33" t="s">
        <v>2</v>
      </c>
      <c r="F17" s="21"/>
      <c r="G17" s="12"/>
      <c r="H17" s="200"/>
      <c r="I17" s="200"/>
      <c r="J17" s="200"/>
      <c r="K17" s="200"/>
      <c r="L17" s="200"/>
      <c r="M17" s="200"/>
      <c r="N17" s="26"/>
    </row>
    <row r="18" spans="1:14" ht="206.5" customHeight="1" thickBot="1" x14ac:dyDescent="0.4">
      <c r="A18" s="132"/>
      <c r="B18" s="197" t="s">
        <v>68</v>
      </c>
      <c r="C18" s="198"/>
      <c r="D18" s="199"/>
      <c r="E18" s="138" t="s">
        <v>19</v>
      </c>
      <c r="F18" s="144"/>
      <c r="G18" s="145"/>
      <c r="H18" s="138" t="s">
        <v>20</v>
      </c>
      <c r="I18" s="144"/>
      <c r="J18" s="145"/>
      <c r="K18" s="138" t="s">
        <v>21</v>
      </c>
      <c r="L18" s="144"/>
      <c r="M18" s="144"/>
      <c r="N18" s="30"/>
    </row>
    <row r="19" spans="1:14" ht="15" thickBot="1" x14ac:dyDescent="0.4">
      <c r="A19" s="132"/>
      <c r="B19" s="1">
        <f>C19*D19</f>
        <v>0</v>
      </c>
      <c r="C19" s="3">
        <v>0.06</v>
      </c>
      <c r="D19" s="4">
        <f>G19/5</f>
        <v>0</v>
      </c>
      <c r="E19" s="33" t="s">
        <v>2</v>
      </c>
      <c r="F19" s="5"/>
      <c r="G19" s="2"/>
      <c r="H19" s="6"/>
      <c r="I19" s="6"/>
      <c r="J19" s="6"/>
      <c r="K19" s="6"/>
      <c r="L19" s="6"/>
      <c r="M19" s="6"/>
      <c r="N19" s="26"/>
    </row>
    <row r="20" spans="1:14" ht="105.65" customHeight="1" thickBot="1" x14ac:dyDescent="0.4">
      <c r="A20" s="132"/>
      <c r="B20" s="141" t="s">
        <v>42</v>
      </c>
      <c r="C20" s="142"/>
      <c r="D20" s="143"/>
      <c r="E20" s="138" t="s">
        <v>11</v>
      </c>
      <c r="F20" s="144"/>
      <c r="G20" s="145"/>
      <c r="H20" s="138" t="s">
        <v>12</v>
      </c>
      <c r="I20" s="144"/>
      <c r="J20" s="145"/>
      <c r="K20" s="138" t="s">
        <v>13</v>
      </c>
      <c r="L20" s="144"/>
      <c r="M20" s="144"/>
      <c r="N20" s="30"/>
    </row>
    <row r="21" spans="1:14" ht="15" thickBot="1" x14ac:dyDescent="0.4">
      <c r="A21" s="132"/>
      <c r="B21" s="1">
        <f>C21*D21</f>
        <v>0</v>
      </c>
      <c r="C21" s="3">
        <v>0.02</v>
      </c>
      <c r="D21" s="4">
        <f>G21/5</f>
        <v>0</v>
      </c>
      <c r="E21" s="33" t="s">
        <v>2</v>
      </c>
      <c r="F21" s="5"/>
      <c r="G21" s="2"/>
      <c r="H21" s="6"/>
      <c r="I21" s="6"/>
      <c r="J21" s="6"/>
      <c r="K21" s="6"/>
      <c r="L21" s="6"/>
      <c r="M21" s="6"/>
      <c r="N21" s="26"/>
    </row>
    <row r="22" spans="1:14" ht="186" customHeight="1" thickBot="1" x14ac:dyDescent="0.4">
      <c r="A22" s="132"/>
      <c r="B22" s="138" t="s">
        <v>65</v>
      </c>
      <c r="C22" s="144"/>
      <c r="D22" s="145"/>
      <c r="E22" s="138" t="s">
        <v>67</v>
      </c>
      <c r="F22" s="144"/>
      <c r="G22" s="145"/>
      <c r="H22" s="141" t="s">
        <v>69</v>
      </c>
      <c r="I22" s="142"/>
      <c r="J22" s="143"/>
      <c r="K22" s="141" t="s">
        <v>14</v>
      </c>
      <c r="L22" s="142"/>
      <c r="M22" s="142"/>
      <c r="N22" s="29"/>
    </row>
    <row r="23" spans="1:14" ht="15" thickBot="1" x14ac:dyDescent="0.4">
      <c r="A23" s="132"/>
      <c r="B23" s="1">
        <f>C23*D23</f>
        <v>0</v>
      </c>
      <c r="C23" s="3">
        <v>0.02</v>
      </c>
      <c r="D23" s="4">
        <f>G23/5</f>
        <v>0</v>
      </c>
      <c r="E23" s="33" t="s">
        <v>2</v>
      </c>
      <c r="F23" s="5"/>
      <c r="G23" s="2"/>
      <c r="H23" s="6"/>
      <c r="I23" s="6"/>
      <c r="J23" s="6"/>
      <c r="K23" s="6"/>
      <c r="L23" s="6"/>
      <c r="M23" s="6"/>
      <c r="N23" s="26"/>
    </row>
    <row r="24" spans="1:14" ht="133.5" customHeight="1" thickBot="1" x14ac:dyDescent="0.4">
      <c r="A24" s="132"/>
      <c r="B24" s="138" t="s">
        <v>64</v>
      </c>
      <c r="C24" s="144"/>
      <c r="D24" s="145"/>
      <c r="E24" s="141" t="s">
        <v>22</v>
      </c>
      <c r="F24" s="142"/>
      <c r="G24" s="143"/>
      <c r="H24" s="194" t="s">
        <v>15</v>
      </c>
      <c r="I24" s="195"/>
      <c r="J24" s="196"/>
      <c r="K24" s="138" t="s">
        <v>70</v>
      </c>
      <c r="L24" s="144"/>
      <c r="M24" s="144"/>
      <c r="N24" s="31"/>
    </row>
    <row r="25" spans="1:14" ht="15" thickBot="1" x14ac:dyDescent="0.4">
      <c r="A25" s="132"/>
      <c r="B25" s="1">
        <f>C25*D25</f>
        <v>0</v>
      </c>
      <c r="C25" s="3">
        <v>0.02</v>
      </c>
      <c r="D25" s="4">
        <f>G25/5</f>
        <v>0</v>
      </c>
      <c r="E25" s="33" t="s">
        <v>2</v>
      </c>
      <c r="F25" s="5"/>
      <c r="G25" s="2"/>
      <c r="H25" s="6"/>
      <c r="I25" s="6"/>
      <c r="J25" s="6"/>
      <c r="K25" s="6"/>
      <c r="L25" s="6"/>
      <c r="M25" s="6"/>
      <c r="N25" s="26"/>
    </row>
    <row r="26" spans="1:14" ht="260.14999999999998" customHeight="1" thickBot="1" x14ac:dyDescent="0.4">
      <c r="A26" s="133"/>
      <c r="B26" s="191" t="s">
        <v>73</v>
      </c>
      <c r="C26" s="192"/>
      <c r="D26" s="193"/>
      <c r="E26" s="194" t="s">
        <v>74</v>
      </c>
      <c r="F26" s="195"/>
      <c r="G26" s="196"/>
      <c r="H26" s="154" t="s">
        <v>75</v>
      </c>
      <c r="I26" s="155"/>
      <c r="J26" s="156"/>
      <c r="K26" s="138" t="s">
        <v>78</v>
      </c>
      <c r="L26" s="144"/>
      <c r="M26" s="144"/>
      <c r="N26" s="30"/>
    </row>
    <row r="27" spans="1:14" ht="19" thickBot="1" x14ac:dyDescent="0.5">
      <c r="A27" s="8">
        <f>(B17+B19+B21+B23+B25+B27)*100</f>
        <v>0</v>
      </c>
      <c r="B27" s="1">
        <f>C27*D27</f>
        <v>0</v>
      </c>
      <c r="C27" s="3">
        <v>0.02</v>
      </c>
      <c r="D27" s="4">
        <f>G27/5</f>
        <v>0</v>
      </c>
      <c r="E27" s="33" t="s">
        <v>2</v>
      </c>
      <c r="F27" s="5"/>
      <c r="G27" s="2"/>
      <c r="H27" s="6"/>
      <c r="I27" s="6"/>
      <c r="J27" s="6"/>
      <c r="K27" s="6"/>
      <c r="L27" s="6"/>
      <c r="M27" s="6"/>
      <c r="N27" s="26"/>
    </row>
    <row r="28" spans="1:14" ht="259.5" customHeight="1" thickBot="1" x14ac:dyDescent="0.4">
      <c r="A28" s="131" t="s">
        <v>44</v>
      </c>
      <c r="B28" s="138" t="s">
        <v>88</v>
      </c>
      <c r="C28" s="148"/>
      <c r="D28" s="149"/>
      <c r="E28" s="138" t="s">
        <v>87</v>
      </c>
      <c r="F28" s="144"/>
      <c r="G28" s="145"/>
      <c r="H28" s="141" t="s">
        <v>85</v>
      </c>
      <c r="I28" s="142"/>
      <c r="J28" s="143"/>
      <c r="K28" s="151" t="s">
        <v>53</v>
      </c>
      <c r="L28" s="152"/>
      <c r="M28" s="152"/>
      <c r="N28" s="29"/>
    </row>
    <row r="29" spans="1:14" ht="15" customHeight="1" thickBot="1" x14ac:dyDescent="0.4">
      <c r="A29" s="132"/>
      <c r="B29" s="1">
        <f>C29*D29</f>
        <v>0</v>
      </c>
      <c r="C29" s="3">
        <v>0.05</v>
      </c>
      <c r="D29" s="4">
        <f>G29/5</f>
        <v>0</v>
      </c>
      <c r="E29" s="33" t="s">
        <v>2</v>
      </c>
      <c r="F29" s="5"/>
      <c r="G29" s="2"/>
      <c r="H29" s="6"/>
      <c r="I29" s="6"/>
      <c r="J29" s="6"/>
      <c r="K29" s="6"/>
      <c r="L29" s="6"/>
      <c r="M29" s="6"/>
      <c r="N29" s="26"/>
    </row>
    <row r="30" spans="1:14" ht="133.5" customHeight="1" thickBot="1" x14ac:dyDescent="0.4">
      <c r="A30" s="132"/>
      <c r="B30" s="138" t="s">
        <v>84</v>
      </c>
      <c r="C30" s="148"/>
      <c r="D30" s="149"/>
      <c r="E30" s="138" t="s">
        <v>86</v>
      </c>
      <c r="F30" s="144"/>
      <c r="G30" s="145"/>
      <c r="H30" s="141" t="s">
        <v>89</v>
      </c>
      <c r="I30" s="142"/>
      <c r="J30" s="143"/>
      <c r="K30" s="154" t="s">
        <v>90</v>
      </c>
      <c r="L30" s="155"/>
      <c r="M30" s="155"/>
      <c r="N30" s="31"/>
    </row>
    <row r="31" spans="1:14" ht="15" thickBot="1" x14ac:dyDescent="0.4">
      <c r="A31" s="132"/>
      <c r="B31" s="1">
        <f>C31*D31</f>
        <v>0</v>
      </c>
      <c r="C31" s="3">
        <v>0.01</v>
      </c>
      <c r="D31" s="4">
        <f>G31/5</f>
        <v>0</v>
      </c>
      <c r="E31" s="33" t="s">
        <v>2</v>
      </c>
      <c r="F31" s="5"/>
      <c r="G31" s="2"/>
      <c r="H31" s="6"/>
      <c r="I31" s="6"/>
      <c r="J31" s="6"/>
      <c r="K31" s="6"/>
      <c r="L31" s="6"/>
      <c r="M31" s="6"/>
      <c r="N31" s="26"/>
    </row>
    <row r="32" spans="1:14" ht="148.5" customHeight="1" thickBot="1" x14ac:dyDescent="0.4">
      <c r="A32" s="132"/>
      <c r="B32" s="138" t="s">
        <v>80</v>
      </c>
      <c r="C32" s="144"/>
      <c r="D32" s="145"/>
      <c r="E32" s="141" t="s">
        <v>71</v>
      </c>
      <c r="F32" s="146"/>
      <c r="G32" s="147"/>
      <c r="H32" s="138" t="s">
        <v>91</v>
      </c>
      <c r="I32" s="144"/>
      <c r="J32" s="145"/>
      <c r="K32" s="138" t="s">
        <v>72</v>
      </c>
      <c r="L32" s="144"/>
      <c r="M32" s="144"/>
      <c r="N32" s="29"/>
    </row>
    <row r="33" spans="1:14" ht="15" thickBot="1" x14ac:dyDescent="0.4">
      <c r="A33" s="132"/>
      <c r="B33" s="15">
        <f>C33*D33</f>
        <v>0</v>
      </c>
      <c r="C33" s="16">
        <v>0.05</v>
      </c>
      <c r="D33" s="17">
        <f>G33/5</f>
        <v>0</v>
      </c>
      <c r="E33" s="33" t="s">
        <v>2</v>
      </c>
      <c r="F33" s="5"/>
      <c r="G33" s="2"/>
      <c r="H33" s="6"/>
      <c r="I33" s="6"/>
      <c r="J33" s="6"/>
      <c r="K33" s="6"/>
      <c r="L33" s="6"/>
      <c r="M33" s="6"/>
      <c r="N33" s="27"/>
    </row>
    <row r="34" spans="1:14" ht="238" customHeight="1" thickBot="1" x14ac:dyDescent="0.4">
      <c r="A34" s="132"/>
      <c r="B34" s="138" t="s">
        <v>81</v>
      </c>
      <c r="C34" s="144"/>
      <c r="D34" s="145"/>
      <c r="E34" s="138" t="s">
        <v>92</v>
      </c>
      <c r="F34" s="144"/>
      <c r="G34" s="145"/>
      <c r="H34" s="141" t="s">
        <v>16</v>
      </c>
      <c r="I34" s="142"/>
      <c r="J34" s="143"/>
      <c r="K34" s="141" t="s">
        <v>131</v>
      </c>
      <c r="L34" s="142"/>
      <c r="M34" s="142"/>
      <c r="N34" s="31"/>
    </row>
    <row r="35" spans="1:14" ht="15" thickBot="1" x14ac:dyDescent="0.4">
      <c r="A35" s="132"/>
      <c r="B35" s="1">
        <f>C35*D35</f>
        <v>0</v>
      </c>
      <c r="C35" s="3">
        <v>0.03</v>
      </c>
      <c r="D35" s="4">
        <f>G35/5</f>
        <v>0</v>
      </c>
      <c r="E35" s="34" t="s">
        <v>2</v>
      </c>
      <c r="F35" s="22"/>
      <c r="G35" s="18"/>
      <c r="H35" s="19"/>
      <c r="I35" s="19"/>
      <c r="J35" s="19"/>
      <c r="K35" s="19"/>
      <c r="L35" s="19"/>
      <c r="M35" s="19"/>
      <c r="N35" s="27"/>
    </row>
    <row r="36" spans="1:14" ht="227.15" customHeight="1" thickBot="1" x14ac:dyDescent="0.4">
      <c r="A36" s="132"/>
      <c r="B36" s="138" t="s">
        <v>82</v>
      </c>
      <c r="C36" s="144"/>
      <c r="D36" s="145"/>
      <c r="E36" s="141" t="s">
        <v>54</v>
      </c>
      <c r="F36" s="146"/>
      <c r="G36" s="147"/>
      <c r="H36" s="138" t="s">
        <v>17</v>
      </c>
      <c r="I36" s="139"/>
      <c r="J36" s="140"/>
      <c r="K36" s="138" t="s">
        <v>93</v>
      </c>
      <c r="L36" s="144"/>
      <c r="M36" s="144"/>
      <c r="N36" s="31"/>
    </row>
    <row r="37" spans="1:14" ht="15" thickBot="1" x14ac:dyDescent="0.4">
      <c r="A37" s="132"/>
      <c r="B37" s="1">
        <f>C37*D37</f>
        <v>0</v>
      </c>
      <c r="C37" s="3">
        <v>0.03</v>
      </c>
      <c r="D37" s="4">
        <f>G37/5</f>
        <v>0</v>
      </c>
      <c r="E37" s="34" t="s">
        <v>2</v>
      </c>
      <c r="F37" s="22"/>
      <c r="G37" s="18"/>
      <c r="H37" s="19"/>
      <c r="I37" s="19"/>
      <c r="J37" s="19"/>
      <c r="K37" s="19"/>
      <c r="L37" s="19"/>
      <c r="M37" s="19"/>
      <c r="N37" s="26"/>
    </row>
    <row r="38" spans="1:14" ht="142.5" customHeight="1" thickBot="1" x14ac:dyDescent="0.4">
      <c r="A38" s="133"/>
      <c r="B38" s="138" t="s">
        <v>83</v>
      </c>
      <c r="C38" s="144"/>
      <c r="D38" s="145"/>
      <c r="E38" s="141" t="s">
        <v>77</v>
      </c>
      <c r="F38" s="146"/>
      <c r="G38" s="147"/>
      <c r="H38" s="138" t="s">
        <v>76</v>
      </c>
      <c r="I38" s="139"/>
      <c r="J38" s="140"/>
      <c r="K38" s="138" t="s">
        <v>79</v>
      </c>
      <c r="L38" s="139"/>
      <c r="M38" s="139"/>
      <c r="N38" s="31"/>
    </row>
    <row r="39" spans="1:14" ht="19" thickBot="1" x14ac:dyDescent="0.5">
      <c r="A39" s="8">
        <f>(B29+B31+B33+B35+B37+B39)*100</f>
        <v>0</v>
      </c>
      <c r="B39" s="1">
        <f>C39*D39</f>
        <v>0</v>
      </c>
      <c r="C39" s="3">
        <v>0.03</v>
      </c>
      <c r="D39" s="4">
        <f>G39/5</f>
        <v>0</v>
      </c>
      <c r="E39" s="35" t="s">
        <v>2</v>
      </c>
      <c r="F39" s="5"/>
      <c r="G39" s="2"/>
      <c r="H39" s="6"/>
      <c r="I39" s="6"/>
      <c r="J39" s="6"/>
      <c r="K39" s="6"/>
      <c r="L39" s="6"/>
      <c r="M39" s="6"/>
      <c r="N39" s="27"/>
    </row>
    <row r="40" spans="1:14" ht="336" customHeight="1" thickBot="1" x14ac:dyDescent="0.4">
      <c r="A40" s="131" t="s">
        <v>46</v>
      </c>
      <c r="B40" s="135" t="s">
        <v>47</v>
      </c>
      <c r="C40" s="135"/>
      <c r="D40" s="157"/>
      <c r="E40" s="154" t="s">
        <v>48</v>
      </c>
      <c r="F40" s="155"/>
      <c r="G40" s="156"/>
      <c r="H40" s="134" t="s">
        <v>49</v>
      </c>
      <c r="I40" s="135"/>
      <c r="J40" s="157"/>
      <c r="K40" s="134" t="s">
        <v>129</v>
      </c>
      <c r="L40" s="135"/>
      <c r="M40" s="135"/>
      <c r="N40" s="31"/>
    </row>
    <row r="41" spans="1:14" ht="15" thickBot="1" x14ac:dyDescent="0.4">
      <c r="A41" s="132"/>
      <c r="B41" s="24">
        <f>C41*D41</f>
        <v>0</v>
      </c>
      <c r="C41" s="3">
        <v>0.1</v>
      </c>
      <c r="D41" s="4">
        <f>G41/5</f>
        <v>0</v>
      </c>
      <c r="E41" s="34" t="s">
        <v>50</v>
      </c>
      <c r="F41" s="22"/>
      <c r="G41" s="18"/>
      <c r="H41" s="19"/>
      <c r="I41" s="19"/>
      <c r="J41" s="19"/>
      <c r="K41" s="19"/>
      <c r="L41" s="19"/>
      <c r="M41" s="19"/>
      <c r="N41" s="27"/>
    </row>
    <row r="42" spans="1:14" ht="264" customHeight="1" thickBot="1" x14ac:dyDescent="0.4">
      <c r="A42" s="133"/>
      <c r="B42" s="198" t="s">
        <v>127</v>
      </c>
      <c r="C42" s="198"/>
      <c r="D42" s="199"/>
      <c r="E42" s="154" t="s">
        <v>51</v>
      </c>
      <c r="F42" s="155"/>
      <c r="G42" s="156"/>
      <c r="H42" s="134" t="s">
        <v>52</v>
      </c>
      <c r="I42" s="135"/>
      <c r="J42" s="157"/>
      <c r="K42" s="134" t="s">
        <v>128</v>
      </c>
      <c r="L42" s="135"/>
      <c r="M42" s="135"/>
      <c r="N42" s="29"/>
    </row>
    <row r="43" spans="1:14" ht="19" thickBot="1" x14ac:dyDescent="0.5">
      <c r="A43" s="25">
        <f>(B41+B43)*100</f>
        <v>0</v>
      </c>
      <c r="B43" s="1">
        <f>C43*D43</f>
        <v>0</v>
      </c>
      <c r="C43" s="3">
        <v>0.1</v>
      </c>
      <c r="D43" s="4">
        <f>G43/5</f>
        <v>0</v>
      </c>
      <c r="E43" s="34" t="s">
        <v>50</v>
      </c>
      <c r="F43" s="22"/>
      <c r="G43" s="18"/>
      <c r="H43" s="19"/>
      <c r="I43" s="19"/>
      <c r="J43" s="19"/>
      <c r="K43" s="19"/>
      <c r="L43" s="19"/>
      <c r="M43" s="19"/>
      <c r="N43" s="27"/>
    </row>
    <row r="44" spans="1:14" ht="188.5" customHeight="1" thickBot="1" x14ac:dyDescent="0.4">
      <c r="A44" s="131" t="s">
        <v>45</v>
      </c>
      <c r="B44" s="138" t="s">
        <v>94</v>
      </c>
      <c r="C44" s="144"/>
      <c r="D44" s="145"/>
      <c r="E44" s="141" t="s">
        <v>23</v>
      </c>
      <c r="F44" s="146"/>
      <c r="G44" s="147"/>
      <c r="H44" s="138" t="s">
        <v>24</v>
      </c>
      <c r="I44" s="139"/>
      <c r="J44" s="140"/>
      <c r="K44" s="138" t="s">
        <v>25</v>
      </c>
      <c r="L44" s="139"/>
      <c r="M44" s="139"/>
      <c r="N44" s="28"/>
    </row>
    <row r="45" spans="1:14" ht="15" thickBot="1" x14ac:dyDescent="0.4">
      <c r="A45" s="132"/>
      <c r="B45" s="1">
        <f>C45*D45</f>
        <v>0</v>
      </c>
      <c r="C45" s="3">
        <v>0.06</v>
      </c>
      <c r="D45" s="4">
        <f>G45/5</f>
        <v>0</v>
      </c>
      <c r="E45" s="34" t="s">
        <v>2</v>
      </c>
      <c r="F45" s="20"/>
      <c r="G45" s="18"/>
      <c r="H45" s="19"/>
      <c r="I45" s="19"/>
      <c r="J45" s="19"/>
      <c r="K45" s="19"/>
      <c r="L45" s="19"/>
      <c r="M45" s="19"/>
      <c r="N45" s="26"/>
    </row>
    <row r="46" spans="1:14" ht="241" customHeight="1" thickBot="1" x14ac:dyDescent="0.4">
      <c r="A46" s="132"/>
      <c r="B46" s="138" t="s">
        <v>96</v>
      </c>
      <c r="C46" s="144"/>
      <c r="D46" s="145"/>
      <c r="E46" s="141" t="s">
        <v>97</v>
      </c>
      <c r="F46" s="146"/>
      <c r="G46" s="147"/>
      <c r="H46" s="138" t="s">
        <v>26</v>
      </c>
      <c r="I46" s="139"/>
      <c r="J46" s="140"/>
      <c r="K46" s="138" t="s">
        <v>27</v>
      </c>
      <c r="L46" s="139"/>
      <c r="M46" s="139"/>
      <c r="N46" s="28"/>
    </row>
    <row r="47" spans="1:14" ht="15" thickBot="1" x14ac:dyDescent="0.4">
      <c r="A47" s="132"/>
      <c r="B47" s="1">
        <f>C47*D47</f>
        <v>0</v>
      </c>
      <c r="C47" s="3">
        <v>0.06</v>
      </c>
      <c r="D47" s="4">
        <f>G47/5</f>
        <v>0</v>
      </c>
      <c r="E47" s="34" t="s">
        <v>2</v>
      </c>
      <c r="F47" s="20"/>
      <c r="G47" s="18"/>
      <c r="H47" s="19"/>
      <c r="I47" s="19"/>
      <c r="J47" s="19"/>
      <c r="K47" s="19"/>
      <c r="L47" s="19"/>
      <c r="M47" s="19"/>
      <c r="N47" s="26"/>
    </row>
    <row r="48" spans="1:14" ht="244" customHeight="1" thickBot="1" x14ac:dyDescent="0.4">
      <c r="A48" s="133"/>
      <c r="B48" s="141" t="s">
        <v>95</v>
      </c>
      <c r="C48" s="142"/>
      <c r="D48" s="143"/>
      <c r="E48" s="138" t="s">
        <v>28</v>
      </c>
      <c r="F48" s="144"/>
      <c r="G48" s="145"/>
      <c r="H48" s="141" t="s">
        <v>29</v>
      </c>
      <c r="I48" s="142"/>
      <c r="J48" s="143"/>
      <c r="K48" s="141" t="s">
        <v>130</v>
      </c>
      <c r="L48" s="142"/>
      <c r="M48" s="142"/>
      <c r="N48" s="28"/>
    </row>
    <row r="49" spans="1:14" ht="19" thickBot="1" x14ac:dyDescent="0.5">
      <c r="A49" s="8">
        <f>(B45+B47+B49)*100</f>
        <v>0</v>
      </c>
      <c r="B49" s="1">
        <f>C49*D49</f>
        <v>0</v>
      </c>
      <c r="C49" s="3">
        <v>0.08</v>
      </c>
      <c r="D49" s="4">
        <f>G49/5</f>
        <v>0</v>
      </c>
      <c r="E49" s="34" t="s">
        <v>2</v>
      </c>
      <c r="F49" s="22"/>
      <c r="G49" s="18"/>
      <c r="H49" s="19"/>
      <c r="I49" s="19"/>
      <c r="J49" s="19"/>
      <c r="K49" s="19"/>
      <c r="L49" s="19"/>
      <c r="M49" s="19"/>
      <c r="N49" s="26"/>
    </row>
    <row r="50" spans="1:14" x14ac:dyDescent="0.35">
      <c r="B50" s="7"/>
      <c r="C50" s="7"/>
      <c r="D50" s="7"/>
      <c r="E50" s="7"/>
      <c r="F50" s="7"/>
      <c r="G50" s="7"/>
      <c r="H50" s="7"/>
      <c r="I50" s="7"/>
      <c r="J50" s="7"/>
      <c r="K50" s="7"/>
      <c r="L50" s="7"/>
      <c r="M50" s="7"/>
    </row>
    <row r="54" spans="1:14" ht="15.5" x14ac:dyDescent="0.35">
      <c r="B54" s="36"/>
      <c r="C54" s="36"/>
      <c r="D54" s="36"/>
      <c r="E54" s="36"/>
      <c r="F54" s="36"/>
    </row>
    <row r="58" spans="1:14" x14ac:dyDescent="0.35">
      <c r="B58" s="37"/>
      <c r="C58" s="37"/>
      <c r="D58" s="37"/>
      <c r="E58" s="37"/>
      <c r="F58" s="37"/>
    </row>
    <row r="60" spans="1:14" x14ac:dyDescent="0.35">
      <c r="B60" s="40"/>
      <c r="C60" s="40"/>
      <c r="D60" s="40"/>
    </row>
    <row r="62" spans="1:14" ht="15.5" x14ac:dyDescent="0.35">
      <c r="B62" s="36"/>
      <c r="C62" s="36"/>
      <c r="D62" s="36"/>
      <c r="E62" s="38"/>
      <c r="F62" s="39"/>
    </row>
    <row r="65" spans="2:6" x14ac:dyDescent="0.35">
      <c r="B65" s="40"/>
      <c r="C65" s="40"/>
      <c r="D65" s="40"/>
    </row>
    <row r="67" spans="2:6" ht="15.5" x14ac:dyDescent="0.35">
      <c r="B67" s="38"/>
      <c r="C67" s="38"/>
      <c r="D67" s="38"/>
      <c r="E67" s="38"/>
      <c r="F67" s="38"/>
    </row>
  </sheetData>
  <mergeCells count="92">
    <mergeCell ref="A16:A26"/>
    <mergeCell ref="H17:M17"/>
    <mergeCell ref="E12:G12"/>
    <mergeCell ref="E42:G42"/>
    <mergeCell ref="H42:J42"/>
    <mergeCell ref="H20:J20"/>
    <mergeCell ref="K20:M20"/>
    <mergeCell ref="B16:D16"/>
    <mergeCell ref="E16:G16"/>
    <mergeCell ref="H16:J16"/>
    <mergeCell ref="K16:M16"/>
    <mergeCell ref="K28:M28"/>
    <mergeCell ref="K34:M34"/>
    <mergeCell ref="K36:M36"/>
    <mergeCell ref="E30:G30"/>
    <mergeCell ref="H30:J30"/>
    <mergeCell ref="K30:M30"/>
    <mergeCell ref="E34:G34"/>
    <mergeCell ref="H34:J34"/>
    <mergeCell ref="H48:J48"/>
    <mergeCell ref="K48:M48"/>
    <mergeCell ref="B46:D46"/>
    <mergeCell ref="B48:D48"/>
    <mergeCell ref="E48:G48"/>
    <mergeCell ref="H26:J26"/>
    <mergeCell ref="K26:M26"/>
    <mergeCell ref="B44:D44"/>
    <mergeCell ref="K40:M40"/>
    <mergeCell ref="B42:D42"/>
    <mergeCell ref="B40:D40"/>
    <mergeCell ref="E40:G40"/>
    <mergeCell ref="H40:J40"/>
    <mergeCell ref="H44:J44"/>
    <mergeCell ref="B32:D32"/>
    <mergeCell ref="E32:G32"/>
    <mergeCell ref="H32:J32"/>
    <mergeCell ref="H28:J28"/>
    <mergeCell ref="B34:D34"/>
    <mergeCell ref="K44:M44"/>
    <mergeCell ref="B38:D38"/>
    <mergeCell ref="E38:G38"/>
    <mergeCell ref="H38:J38"/>
    <mergeCell ref="K38:M38"/>
    <mergeCell ref="H36:J36"/>
    <mergeCell ref="B30:D30"/>
    <mergeCell ref="B6:D9"/>
    <mergeCell ref="E6:G9"/>
    <mergeCell ref="H6:J9"/>
    <mergeCell ref="K6:M9"/>
    <mergeCell ref="B26:D26"/>
    <mergeCell ref="E26:G26"/>
    <mergeCell ref="K22:M22"/>
    <mergeCell ref="B18:D18"/>
    <mergeCell ref="H24:J24"/>
    <mergeCell ref="K24:M24"/>
    <mergeCell ref="B22:D22"/>
    <mergeCell ref="E22:G22"/>
    <mergeCell ref="H22:J22"/>
    <mergeCell ref="K18:M18"/>
    <mergeCell ref="H18:J18"/>
    <mergeCell ref="B36:D36"/>
    <mergeCell ref="E36:G36"/>
    <mergeCell ref="E44:G44"/>
    <mergeCell ref="E18:G18"/>
    <mergeCell ref="N6:N9"/>
    <mergeCell ref="B14:D14"/>
    <mergeCell ref="E14:G14"/>
    <mergeCell ref="H14:J14"/>
    <mergeCell ref="K14:M14"/>
    <mergeCell ref="B12:D12"/>
    <mergeCell ref="H12:J12"/>
    <mergeCell ref="K12:M12"/>
    <mergeCell ref="B10:D10"/>
    <mergeCell ref="E10:G10"/>
    <mergeCell ref="H10:J10"/>
    <mergeCell ref="K10:M10"/>
    <mergeCell ref="A44:A48"/>
    <mergeCell ref="A28:A38"/>
    <mergeCell ref="A40:A42"/>
    <mergeCell ref="K42:M42"/>
    <mergeCell ref="A8:A9"/>
    <mergeCell ref="H46:J46"/>
    <mergeCell ref="K46:M46"/>
    <mergeCell ref="E24:G24"/>
    <mergeCell ref="B20:D20"/>
    <mergeCell ref="E20:G20"/>
    <mergeCell ref="A10:A14"/>
    <mergeCell ref="E46:G46"/>
    <mergeCell ref="B28:D28"/>
    <mergeCell ref="E28:G28"/>
    <mergeCell ref="B24:D24"/>
    <mergeCell ref="K32:M32"/>
  </mergeCells>
  <pageMargins left="0.25" right="0.25" top="0.75" bottom="0.75" header="0.3" footer="0.3"/>
  <pageSetup paperSize="5" scale="54" fitToHeight="0"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2C597-681F-4B76-BD02-DCBCC3D098C0}">
  <sheetPr>
    <pageSetUpPr fitToPage="1"/>
  </sheetPr>
  <dimension ref="A1:R68"/>
  <sheetViews>
    <sheetView showGridLines="0" topLeftCell="A33" zoomScaleNormal="100" zoomScaleSheetLayoutView="80" workbookViewId="0">
      <selection activeCell="I53" sqref="I53"/>
    </sheetView>
  </sheetViews>
  <sheetFormatPr defaultColWidth="9.1796875" defaultRowHeight="16.5" x14ac:dyDescent="0.45"/>
  <cols>
    <col min="1" max="1" width="10.26953125" style="42" customWidth="1"/>
    <col min="2" max="2" width="9.1796875" style="42"/>
    <col min="3" max="3" width="21.54296875" style="42" customWidth="1"/>
    <col min="4" max="4" width="26.26953125" style="42" customWidth="1"/>
    <col min="5" max="5" width="9.1796875" style="42"/>
    <col min="6" max="6" width="12.81640625" style="42" customWidth="1"/>
    <col min="7" max="7" width="8.81640625" style="42" customWidth="1"/>
    <col min="8" max="8" width="2.26953125" style="42" customWidth="1"/>
    <col min="9" max="9" width="26" style="42" customWidth="1"/>
    <col min="10" max="11" width="9.1796875" style="42"/>
    <col min="12" max="12" width="14.453125" style="42" customWidth="1"/>
    <col min="13" max="14" width="0" style="42" hidden="1" customWidth="1"/>
    <col min="15" max="15" width="13.7265625" style="42" hidden="1" customWidth="1"/>
    <col min="16" max="16" width="9.1796875" style="42"/>
    <col min="17" max="17" width="9.1796875" style="42" customWidth="1"/>
    <col min="18" max="18" width="23.453125" style="42" customWidth="1"/>
    <col min="19" max="16384" width="9.1796875" style="42"/>
  </cols>
  <sheetData>
    <row r="1" spans="1:18" ht="26" x14ac:dyDescent="0.7">
      <c r="A1" s="41" t="s">
        <v>100</v>
      </c>
    </row>
    <row r="2" spans="1:18" ht="23" x14ac:dyDescent="0.45">
      <c r="A2" s="43" t="s">
        <v>101</v>
      </c>
      <c r="B2" s="44"/>
      <c r="C2" s="44"/>
      <c r="D2" s="44"/>
      <c r="E2" s="44"/>
      <c r="F2" s="44"/>
      <c r="G2" s="44"/>
      <c r="H2" s="44"/>
      <c r="I2" s="44"/>
      <c r="J2" s="44"/>
      <c r="K2" s="44"/>
      <c r="L2" s="44"/>
      <c r="M2" s="44"/>
      <c r="N2" s="44"/>
      <c r="O2" s="44"/>
      <c r="P2" s="44"/>
      <c r="Q2" s="44"/>
      <c r="R2" s="44"/>
    </row>
    <row r="3" spans="1:18" ht="18" customHeight="1" x14ac:dyDescent="0.6">
      <c r="A3" s="45"/>
      <c r="B3" s="45"/>
      <c r="C3" s="45"/>
      <c r="D3" s="45"/>
      <c r="E3" s="45"/>
      <c r="F3" s="45"/>
      <c r="G3" s="45"/>
      <c r="H3" s="45"/>
      <c r="I3" s="45"/>
      <c r="J3" s="45"/>
      <c r="K3" s="45"/>
      <c r="L3" s="45"/>
      <c r="M3" s="45"/>
      <c r="N3" s="45"/>
      <c r="O3" s="45"/>
      <c r="P3" s="45"/>
      <c r="Q3" s="45"/>
      <c r="R3" s="45"/>
    </row>
    <row r="4" spans="1:18" ht="23" x14ac:dyDescent="0.6">
      <c r="A4" s="46" t="s">
        <v>102</v>
      </c>
      <c r="B4" s="44"/>
      <c r="C4" s="44"/>
      <c r="D4" s="44"/>
      <c r="E4" s="44"/>
      <c r="F4" s="44"/>
      <c r="G4" s="44"/>
      <c r="H4" s="44"/>
      <c r="I4" s="44"/>
      <c r="J4" s="44"/>
      <c r="K4" s="44"/>
      <c r="L4" s="44"/>
      <c r="M4" s="44"/>
      <c r="N4" s="44"/>
      <c r="O4" s="44"/>
      <c r="P4" s="44"/>
      <c r="Q4" s="44"/>
      <c r="R4" s="44"/>
    </row>
    <row r="5" spans="1:18" ht="17" thickBot="1" x14ac:dyDescent="0.5">
      <c r="A5" s="44"/>
      <c r="B5" s="44"/>
      <c r="C5" s="44"/>
      <c r="D5" s="44"/>
      <c r="E5" s="44"/>
      <c r="F5" s="44"/>
      <c r="G5" s="44"/>
      <c r="H5" s="44"/>
      <c r="I5" s="44"/>
      <c r="J5" s="44"/>
      <c r="K5" s="44"/>
      <c r="L5" s="44"/>
      <c r="M5" s="44"/>
      <c r="N5" s="44"/>
      <c r="O5" s="44"/>
      <c r="P5" s="44"/>
      <c r="Q5" s="44"/>
      <c r="R5" s="44"/>
    </row>
    <row r="6" spans="1:18" ht="21" thickBot="1" x14ac:dyDescent="0.6">
      <c r="A6" s="47" t="s">
        <v>3</v>
      </c>
      <c r="B6" s="215" t="s">
        <v>103</v>
      </c>
      <c r="C6" s="215"/>
      <c r="D6" s="215"/>
      <c r="E6" s="216" t="s">
        <v>104</v>
      </c>
      <c r="F6" s="216"/>
      <c r="G6" s="217"/>
      <c r="H6" s="218" t="s">
        <v>105</v>
      </c>
      <c r="I6" s="218"/>
      <c r="J6" s="201" t="s">
        <v>106</v>
      </c>
      <c r="K6" s="201"/>
      <c r="L6" s="201"/>
      <c r="M6" s="202" t="s">
        <v>5</v>
      </c>
      <c r="N6" s="202"/>
      <c r="O6" s="202"/>
      <c r="P6" s="203" t="s">
        <v>1</v>
      </c>
      <c r="Q6" s="203"/>
      <c r="R6" s="204"/>
    </row>
    <row r="7" spans="1:18" ht="21" thickBot="1" x14ac:dyDescent="0.6">
      <c r="A7" s="48" t="s">
        <v>4</v>
      </c>
      <c r="B7" s="215"/>
      <c r="C7" s="215"/>
      <c r="D7" s="215"/>
      <c r="E7" s="216"/>
      <c r="F7" s="216"/>
      <c r="G7" s="217"/>
      <c r="H7" s="218"/>
      <c r="I7" s="218"/>
      <c r="J7" s="201"/>
      <c r="K7" s="201"/>
      <c r="L7" s="201"/>
      <c r="M7" s="202"/>
      <c r="N7" s="202"/>
      <c r="O7" s="202"/>
      <c r="P7" s="203"/>
      <c r="Q7" s="203"/>
      <c r="R7" s="204"/>
    </row>
    <row r="8" spans="1:18" ht="17" thickBot="1" x14ac:dyDescent="0.5">
      <c r="A8" s="205">
        <f>A32+A45</f>
        <v>0</v>
      </c>
      <c r="B8" s="215"/>
      <c r="C8" s="215"/>
      <c r="D8" s="215"/>
      <c r="E8" s="216"/>
      <c r="F8" s="216"/>
      <c r="G8" s="217"/>
      <c r="H8" s="218"/>
      <c r="I8" s="218"/>
      <c r="J8" s="201"/>
      <c r="K8" s="201"/>
      <c r="L8" s="201"/>
      <c r="M8" s="202"/>
      <c r="N8" s="202"/>
      <c r="O8" s="202"/>
      <c r="P8" s="203"/>
      <c r="Q8" s="203"/>
      <c r="R8" s="204"/>
    </row>
    <row r="9" spans="1:18" ht="42.65" customHeight="1" thickBot="1" x14ac:dyDescent="0.5">
      <c r="A9" s="205"/>
      <c r="B9" s="215"/>
      <c r="C9" s="215"/>
      <c r="D9" s="215"/>
      <c r="E9" s="216"/>
      <c r="F9" s="216"/>
      <c r="G9" s="217"/>
      <c r="H9" s="218"/>
      <c r="I9" s="218"/>
      <c r="J9" s="201"/>
      <c r="K9" s="201"/>
      <c r="L9" s="201"/>
      <c r="M9" s="202"/>
      <c r="N9" s="202"/>
      <c r="O9" s="202"/>
      <c r="P9" s="203"/>
      <c r="Q9" s="203"/>
      <c r="R9" s="204"/>
    </row>
    <row r="10" spans="1:18" ht="20.149999999999999" customHeight="1" thickBot="1" x14ac:dyDescent="0.5">
      <c r="A10" s="206" t="s">
        <v>107</v>
      </c>
      <c r="B10" s="207" t="s">
        <v>108</v>
      </c>
      <c r="C10" s="207"/>
      <c r="D10" s="207"/>
      <c r="E10" s="208"/>
      <c r="F10" s="208"/>
      <c r="G10" s="209"/>
      <c r="H10" s="210"/>
      <c r="I10" s="211"/>
      <c r="J10" s="223"/>
      <c r="K10" s="207"/>
      <c r="L10" s="207"/>
      <c r="M10" s="219"/>
      <c r="N10" s="219"/>
      <c r="O10" s="219"/>
      <c r="P10" s="208"/>
      <c r="Q10" s="208"/>
      <c r="R10" s="209"/>
    </row>
    <row r="11" spans="1:18" ht="20.149999999999999" customHeight="1" thickBot="1" x14ac:dyDescent="0.5">
      <c r="A11" s="206"/>
      <c r="B11" s="207"/>
      <c r="C11" s="207"/>
      <c r="D11" s="207"/>
      <c r="E11" s="208"/>
      <c r="F11" s="208"/>
      <c r="G11" s="209"/>
      <c r="H11" s="210"/>
      <c r="I11" s="211"/>
      <c r="J11" s="223"/>
      <c r="K11" s="207"/>
      <c r="L11" s="207"/>
      <c r="M11" s="219"/>
      <c r="N11" s="219"/>
      <c r="O11" s="219"/>
      <c r="P11" s="208"/>
      <c r="Q11" s="208"/>
      <c r="R11" s="209"/>
    </row>
    <row r="12" spans="1:18" ht="20.149999999999999" customHeight="1" thickBot="1" x14ac:dyDescent="0.5">
      <c r="A12" s="206"/>
      <c r="B12" s="52">
        <f>C12*D12</f>
        <v>0</v>
      </c>
      <c r="C12" s="53">
        <v>0.1</v>
      </c>
      <c r="D12" s="54">
        <f>G12/5</f>
        <v>0</v>
      </c>
      <c r="E12" s="55" t="s">
        <v>2</v>
      </c>
      <c r="F12" s="56"/>
      <c r="G12" s="57"/>
      <c r="H12" s="58"/>
      <c r="I12" s="59"/>
      <c r="J12" s="58"/>
      <c r="K12" s="58"/>
      <c r="L12" s="59"/>
      <c r="M12" s="58"/>
      <c r="N12" s="58"/>
      <c r="O12" s="58"/>
      <c r="P12" s="60"/>
      <c r="Q12" s="60"/>
      <c r="R12" s="61"/>
    </row>
    <row r="13" spans="1:18" ht="20.149999999999999" customHeight="1" thickBot="1" x14ac:dyDescent="0.5">
      <c r="A13" s="206"/>
      <c r="B13" s="219" t="s">
        <v>109</v>
      </c>
      <c r="C13" s="219"/>
      <c r="D13" s="219"/>
      <c r="E13" s="219"/>
      <c r="F13" s="219"/>
      <c r="G13" s="220"/>
      <c r="H13" s="210"/>
      <c r="I13" s="211"/>
      <c r="J13" s="210"/>
      <c r="K13" s="219"/>
      <c r="L13" s="219"/>
      <c r="M13" s="219"/>
      <c r="N13" s="219"/>
      <c r="O13" s="219"/>
      <c r="P13" s="221"/>
      <c r="Q13" s="221"/>
      <c r="R13" s="222"/>
    </row>
    <row r="14" spans="1:18" ht="20.149999999999999" customHeight="1" thickBot="1" x14ac:dyDescent="0.5">
      <c r="A14" s="206"/>
      <c r="B14" s="219"/>
      <c r="C14" s="219"/>
      <c r="D14" s="219"/>
      <c r="E14" s="219"/>
      <c r="F14" s="219"/>
      <c r="G14" s="220"/>
      <c r="H14" s="210"/>
      <c r="I14" s="211"/>
      <c r="J14" s="210"/>
      <c r="K14" s="219"/>
      <c r="L14" s="219"/>
      <c r="M14" s="219"/>
      <c r="N14" s="219"/>
      <c r="O14" s="219"/>
      <c r="P14" s="221"/>
      <c r="Q14" s="221"/>
      <c r="R14" s="222"/>
    </row>
    <row r="15" spans="1:18" ht="20.149999999999999" customHeight="1" thickBot="1" x14ac:dyDescent="0.5">
      <c r="A15" s="206"/>
      <c r="B15" s="219"/>
      <c r="C15" s="219"/>
      <c r="D15" s="219"/>
      <c r="E15" s="219"/>
      <c r="F15" s="219"/>
      <c r="G15" s="220"/>
      <c r="H15" s="210"/>
      <c r="I15" s="211"/>
      <c r="J15" s="210"/>
      <c r="K15" s="219"/>
      <c r="L15" s="219"/>
      <c r="M15" s="219"/>
      <c r="N15" s="219"/>
      <c r="O15" s="219"/>
      <c r="P15" s="221"/>
      <c r="Q15" s="221"/>
      <c r="R15" s="222"/>
    </row>
    <row r="16" spans="1:18" ht="20.149999999999999" customHeight="1" thickBot="1" x14ac:dyDescent="0.5">
      <c r="A16" s="206"/>
      <c r="B16" s="219"/>
      <c r="C16" s="219"/>
      <c r="D16" s="219"/>
      <c r="E16" s="219"/>
      <c r="F16" s="219"/>
      <c r="G16" s="220"/>
      <c r="H16" s="210"/>
      <c r="I16" s="211"/>
      <c r="J16" s="210"/>
      <c r="K16" s="219"/>
      <c r="L16" s="219"/>
      <c r="M16" s="219"/>
      <c r="N16" s="219"/>
      <c r="O16" s="219"/>
      <c r="P16" s="221"/>
      <c r="Q16" s="221"/>
      <c r="R16" s="222"/>
    </row>
    <row r="17" spans="1:18" ht="20.149999999999999" customHeight="1" thickBot="1" x14ac:dyDescent="0.5">
      <c r="A17" s="206"/>
      <c r="B17" s="62">
        <f>C17*D17</f>
        <v>0</v>
      </c>
      <c r="C17" s="53">
        <v>0.1</v>
      </c>
      <c r="D17" s="54">
        <f>G17/5</f>
        <v>0</v>
      </c>
      <c r="E17" s="55" t="s">
        <v>2</v>
      </c>
      <c r="F17" s="63"/>
      <c r="G17" s="57"/>
      <c r="H17" s="58"/>
      <c r="I17" s="59"/>
      <c r="J17" s="58"/>
      <c r="K17" s="58"/>
      <c r="L17" s="59"/>
      <c r="M17" s="64"/>
      <c r="N17" s="58"/>
      <c r="O17" s="59"/>
      <c r="P17" s="60"/>
      <c r="Q17" s="60"/>
      <c r="R17" s="61"/>
    </row>
    <row r="18" spans="1:18" ht="20.149999999999999" customHeight="1" thickBot="1" x14ac:dyDescent="0.5">
      <c r="A18" s="206"/>
      <c r="B18" s="212" t="s">
        <v>110</v>
      </c>
      <c r="C18" s="212"/>
      <c r="D18" s="212"/>
      <c r="E18" s="213"/>
      <c r="F18" s="213"/>
      <c r="G18" s="214"/>
      <c r="H18" s="210"/>
      <c r="I18" s="211"/>
      <c r="J18" s="227"/>
      <c r="K18" s="212"/>
      <c r="L18" s="212"/>
      <c r="M18" s="219"/>
      <c r="N18" s="219"/>
      <c r="O18" s="219"/>
      <c r="P18" s="208"/>
      <c r="Q18" s="208"/>
      <c r="R18" s="209"/>
    </row>
    <row r="19" spans="1:18" ht="20.149999999999999" customHeight="1" thickBot="1" x14ac:dyDescent="0.5">
      <c r="A19" s="206"/>
      <c r="B19" s="212"/>
      <c r="C19" s="212"/>
      <c r="D19" s="212"/>
      <c r="E19" s="213"/>
      <c r="F19" s="213"/>
      <c r="G19" s="214"/>
      <c r="H19" s="210"/>
      <c r="I19" s="211"/>
      <c r="J19" s="227"/>
      <c r="K19" s="212"/>
      <c r="L19" s="212"/>
      <c r="M19" s="219"/>
      <c r="N19" s="219"/>
      <c r="O19" s="219"/>
      <c r="P19" s="208"/>
      <c r="Q19" s="208"/>
      <c r="R19" s="209"/>
    </row>
    <row r="20" spans="1:18" ht="20.149999999999999" customHeight="1" thickBot="1" x14ac:dyDescent="0.5">
      <c r="A20" s="206"/>
      <c r="B20" s="62">
        <f>C20*D20</f>
        <v>0</v>
      </c>
      <c r="C20" s="53">
        <v>0.1</v>
      </c>
      <c r="D20" s="54">
        <f>G20/5</f>
        <v>0</v>
      </c>
      <c r="E20" s="65" t="s">
        <v>2</v>
      </c>
      <c r="F20" s="66"/>
      <c r="G20" s="57"/>
      <c r="H20" s="58"/>
      <c r="I20" s="59"/>
      <c r="J20" s="58"/>
      <c r="K20" s="58"/>
      <c r="L20" s="58"/>
      <c r="M20" s="64"/>
      <c r="N20" s="58"/>
      <c r="O20" s="59"/>
      <c r="P20" s="67"/>
      <c r="Q20" s="60"/>
      <c r="R20" s="61"/>
    </row>
    <row r="21" spans="1:18" ht="20.149999999999999" customHeight="1" thickBot="1" x14ac:dyDescent="0.5">
      <c r="A21" s="206"/>
      <c r="B21" s="224" t="s">
        <v>111</v>
      </c>
      <c r="C21" s="224"/>
      <c r="D21" s="224"/>
      <c r="E21" s="208"/>
      <c r="F21" s="208"/>
      <c r="G21" s="209"/>
      <c r="H21" s="210"/>
      <c r="I21" s="211"/>
      <c r="J21" s="210"/>
      <c r="K21" s="219"/>
      <c r="L21" s="219"/>
      <c r="M21" s="219"/>
      <c r="N21" s="219"/>
      <c r="O21" s="219"/>
      <c r="P21" s="225"/>
      <c r="Q21" s="225"/>
      <c r="R21" s="226"/>
    </row>
    <row r="22" spans="1:18" ht="20.149999999999999" customHeight="1" thickBot="1" x14ac:dyDescent="0.5">
      <c r="A22" s="206"/>
      <c r="B22" s="224"/>
      <c r="C22" s="224"/>
      <c r="D22" s="224"/>
      <c r="E22" s="208"/>
      <c r="F22" s="208"/>
      <c r="G22" s="209"/>
      <c r="H22" s="210"/>
      <c r="I22" s="211"/>
      <c r="J22" s="210"/>
      <c r="K22" s="219"/>
      <c r="L22" s="219"/>
      <c r="M22" s="219"/>
      <c r="N22" s="219"/>
      <c r="O22" s="219"/>
      <c r="P22" s="225"/>
      <c r="Q22" s="225"/>
      <c r="R22" s="226"/>
    </row>
    <row r="23" spans="1:18" ht="20.149999999999999" customHeight="1" thickBot="1" x14ac:dyDescent="0.5">
      <c r="A23" s="206"/>
      <c r="B23" s="68">
        <f>C23*D23</f>
        <v>0</v>
      </c>
      <c r="C23" s="69">
        <v>0.05</v>
      </c>
      <c r="D23" s="70">
        <f>G23/5</f>
        <v>0</v>
      </c>
      <c r="E23" s="55" t="s">
        <v>2</v>
      </c>
      <c r="F23" s="56"/>
      <c r="G23" s="57"/>
      <c r="H23" s="58"/>
      <c r="I23" s="59"/>
      <c r="J23" s="58"/>
      <c r="K23" s="58"/>
      <c r="L23" s="59"/>
      <c r="M23" s="64"/>
      <c r="N23" s="58"/>
      <c r="O23" s="59"/>
      <c r="P23" s="60"/>
      <c r="Q23" s="60"/>
      <c r="R23" s="61"/>
    </row>
    <row r="24" spans="1:18" ht="20.149999999999999" customHeight="1" thickBot="1" x14ac:dyDescent="0.5">
      <c r="A24" s="206"/>
      <c r="B24" s="208" t="s">
        <v>112</v>
      </c>
      <c r="C24" s="208"/>
      <c r="D24" s="208"/>
      <c r="E24" s="224"/>
      <c r="F24" s="224"/>
      <c r="G24" s="228"/>
      <c r="H24" s="210"/>
      <c r="I24" s="211"/>
      <c r="J24" s="210"/>
      <c r="K24" s="219"/>
      <c r="L24" s="219"/>
      <c r="M24" s="219"/>
      <c r="N24" s="219"/>
      <c r="O24" s="219"/>
      <c r="P24" s="219"/>
      <c r="Q24" s="219"/>
      <c r="R24" s="220"/>
    </row>
    <row r="25" spans="1:18" ht="20.149999999999999" customHeight="1" thickBot="1" x14ac:dyDescent="0.5">
      <c r="A25" s="206"/>
      <c r="B25" s="208"/>
      <c r="C25" s="208"/>
      <c r="D25" s="208"/>
      <c r="E25" s="224"/>
      <c r="F25" s="224"/>
      <c r="G25" s="228"/>
      <c r="H25" s="210"/>
      <c r="I25" s="211"/>
      <c r="J25" s="210"/>
      <c r="K25" s="219"/>
      <c r="L25" s="219"/>
      <c r="M25" s="219"/>
      <c r="N25" s="219"/>
      <c r="O25" s="219"/>
      <c r="P25" s="219"/>
      <c r="Q25" s="219"/>
      <c r="R25" s="220"/>
    </row>
    <row r="26" spans="1:18" ht="20.149999999999999" customHeight="1" thickBot="1" x14ac:dyDescent="0.5">
      <c r="A26" s="206"/>
      <c r="B26" s="62">
        <f>C26*D26</f>
        <v>0</v>
      </c>
      <c r="C26" s="69">
        <v>0.1</v>
      </c>
      <c r="D26" s="54">
        <f>G26/5</f>
        <v>0</v>
      </c>
      <c r="E26" s="55" t="s">
        <v>2</v>
      </c>
      <c r="F26" s="56"/>
      <c r="G26" s="57"/>
      <c r="H26" s="58"/>
      <c r="I26" s="59"/>
      <c r="J26" s="58"/>
      <c r="K26" s="58"/>
      <c r="L26" s="58"/>
      <c r="M26" s="64"/>
      <c r="N26" s="58"/>
      <c r="O26" s="59"/>
      <c r="P26" s="71"/>
      <c r="Q26" s="71"/>
      <c r="R26" s="72"/>
    </row>
    <row r="27" spans="1:18" ht="20.149999999999999" customHeight="1" thickBot="1" x14ac:dyDescent="0.5">
      <c r="A27" s="206"/>
      <c r="B27" s="219" t="s">
        <v>113</v>
      </c>
      <c r="C27" s="219"/>
      <c r="D27" s="219"/>
      <c r="E27" s="219"/>
      <c r="F27" s="219"/>
      <c r="G27" s="220"/>
      <c r="H27" s="229"/>
      <c r="I27" s="230"/>
      <c r="J27" s="229"/>
      <c r="K27" s="208"/>
      <c r="L27" s="208"/>
      <c r="M27" s="212"/>
      <c r="N27" s="212"/>
      <c r="O27" s="212"/>
      <c r="P27" s="231"/>
      <c r="Q27" s="231"/>
      <c r="R27" s="232"/>
    </row>
    <row r="28" spans="1:18" ht="20.149999999999999" customHeight="1" thickBot="1" x14ac:dyDescent="0.5">
      <c r="A28" s="206"/>
      <c r="B28" s="219"/>
      <c r="C28" s="219"/>
      <c r="D28" s="219"/>
      <c r="E28" s="219"/>
      <c r="F28" s="219"/>
      <c r="G28" s="220"/>
      <c r="H28" s="229"/>
      <c r="I28" s="230"/>
      <c r="J28" s="229"/>
      <c r="K28" s="208"/>
      <c r="L28" s="208"/>
      <c r="M28" s="212"/>
      <c r="N28" s="212"/>
      <c r="O28" s="212"/>
      <c r="P28" s="231"/>
      <c r="Q28" s="231"/>
      <c r="R28" s="232"/>
    </row>
    <row r="29" spans="1:18" ht="20.149999999999999" customHeight="1" thickBot="1" x14ac:dyDescent="0.5">
      <c r="A29" s="206"/>
      <c r="B29" s="73">
        <f>C29*D29</f>
        <v>0</v>
      </c>
      <c r="C29" s="74">
        <v>0.05</v>
      </c>
      <c r="D29" s="75">
        <f>G29/5</f>
        <v>0</v>
      </c>
      <c r="E29" s="76" t="s">
        <v>2</v>
      </c>
      <c r="F29" s="77"/>
      <c r="G29" s="57"/>
      <c r="H29" s="78"/>
      <c r="I29" s="79"/>
      <c r="J29" s="78"/>
      <c r="K29" s="78"/>
      <c r="L29" s="79"/>
      <c r="M29" s="80"/>
      <c r="N29" s="78"/>
      <c r="O29" s="79"/>
      <c r="P29" s="81"/>
      <c r="Q29" s="82"/>
      <c r="R29" s="83"/>
    </row>
    <row r="30" spans="1:18" ht="20.149999999999999" customHeight="1" thickBot="1" x14ac:dyDescent="0.5">
      <c r="A30" s="206"/>
      <c r="B30" s="208" t="s">
        <v>114</v>
      </c>
      <c r="C30" s="208"/>
      <c r="D30" s="208"/>
      <c r="E30" s="219"/>
      <c r="F30" s="219"/>
      <c r="G30" s="220"/>
      <c r="H30" s="210"/>
      <c r="I30" s="211"/>
      <c r="J30" s="210"/>
      <c r="K30" s="219"/>
      <c r="L30" s="219"/>
      <c r="M30" s="219"/>
      <c r="N30" s="219"/>
      <c r="O30" s="219"/>
      <c r="P30" s="219"/>
      <c r="Q30" s="219"/>
      <c r="R30" s="220"/>
    </row>
    <row r="31" spans="1:18" ht="20.149999999999999" customHeight="1" thickBot="1" x14ac:dyDescent="0.5">
      <c r="A31" s="206"/>
      <c r="B31" s="208"/>
      <c r="C31" s="208"/>
      <c r="D31" s="208"/>
      <c r="E31" s="219"/>
      <c r="F31" s="219"/>
      <c r="G31" s="220"/>
      <c r="H31" s="210"/>
      <c r="I31" s="211"/>
      <c r="J31" s="210"/>
      <c r="K31" s="219"/>
      <c r="L31" s="219"/>
      <c r="M31" s="219"/>
      <c r="N31" s="219"/>
      <c r="O31" s="219"/>
      <c r="P31" s="219"/>
      <c r="Q31" s="219"/>
      <c r="R31" s="220"/>
    </row>
    <row r="32" spans="1:18" ht="20.149999999999999" customHeight="1" thickBot="1" x14ac:dyDescent="0.6">
      <c r="A32" s="84">
        <f>(B12+B17+B20+B23+B26+B29+B32)*100</f>
        <v>0</v>
      </c>
      <c r="B32" s="73">
        <f>C32*D32</f>
        <v>0</v>
      </c>
      <c r="C32" s="74">
        <v>0.05</v>
      </c>
      <c r="D32" s="75">
        <f>G32/5</f>
        <v>0</v>
      </c>
      <c r="E32" s="76" t="s">
        <v>2</v>
      </c>
      <c r="F32" s="77"/>
      <c r="G32" s="57"/>
      <c r="H32" s="78"/>
      <c r="I32" s="79"/>
      <c r="J32" s="78"/>
      <c r="K32" s="78"/>
      <c r="L32" s="79"/>
      <c r="M32" s="78"/>
      <c r="N32" s="78"/>
      <c r="O32" s="78"/>
      <c r="P32" s="81"/>
      <c r="Q32" s="82"/>
      <c r="R32" s="83"/>
    </row>
    <row r="33" spans="1:18" ht="260.25" customHeight="1" thickBot="1" x14ac:dyDescent="0.5">
      <c r="A33" s="240" t="s">
        <v>115</v>
      </c>
      <c r="B33" s="237" t="s">
        <v>116</v>
      </c>
      <c r="C33" s="237"/>
      <c r="D33" s="237"/>
      <c r="E33" s="237"/>
      <c r="F33" s="237"/>
      <c r="G33" s="238"/>
      <c r="H33" s="49"/>
      <c r="I33" s="50"/>
      <c r="J33" s="239"/>
      <c r="K33" s="237"/>
      <c r="L33" s="237"/>
      <c r="M33" s="241"/>
      <c r="N33" s="241"/>
      <c r="O33" s="241"/>
      <c r="P33" s="233"/>
      <c r="Q33" s="233"/>
      <c r="R33" s="234"/>
    </row>
    <row r="34" spans="1:18" ht="20.149999999999999" customHeight="1" thickBot="1" x14ac:dyDescent="0.5">
      <c r="A34" s="240"/>
      <c r="B34" s="73">
        <f>C34*D34</f>
        <v>0</v>
      </c>
      <c r="C34" s="74">
        <v>0.1</v>
      </c>
      <c r="D34" s="85">
        <f>G34/5</f>
        <v>0</v>
      </c>
      <c r="E34" s="86" t="s">
        <v>2</v>
      </c>
      <c r="F34" s="87"/>
      <c r="G34" s="57"/>
      <c r="H34" s="88"/>
      <c r="I34" s="89"/>
      <c r="J34" s="90"/>
      <c r="K34" s="90"/>
      <c r="L34" s="91"/>
      <c r="M34" s="92"/>
      <c r="N34" s="92"/>
      <c r="O34" s="92"/>
      <c r="P34" s="235"/>
      <c r="Q34" s="235"/>
      <c r="R34" s="236"/>
    </row>
    <row r="35" spans="1:18" ht="43.5" customHeight="1" thickBot="1" x14ac:dyDescent="0.5">
      <c r="A35" s="240"/>
      <c r="B35" s="237" t="s">
        <v>117</v>
      </c>
      <c r="C35" s="237"/>
      <c r="D35" s="237"/>
      <c r="E35" s="237"/>
      <c r="F35" s="237"/>
      <c r="G35" s="238"/>
      <c r="H35" s="51"/>
      <c r="I35" s="93"/>
      <c r="J35" s="239"/>
      <c r="K35" s="237"/>
      <c r="L35" s="237"/>
      <c r="M35" s="241"/>
      <c r="N35" s="241"/>
      <c r="O35" s="241"/>
      <c r="P35" s="233"/>
      <c r="Q35" s="233"/>
      <c r="R35" s="234"/>
    </row>
    <row r="36" spans="1:18" ht="20.149999999999999" customHeight="1" thickBot="1" x14ac:dyDescent="0.5">
      <c r="A36" s="240"/>
      <c r="B36" s="94">
        <f>C36*D36</f>
        <v>0</v>
      </c>
      <c r="C36" s="95">
        <v>0.1</v>
      </c>
      <c r="D36" s="96">
        <f>G36/5</f>
        <v>0</v>
      </c>
      <c r="E36" s="97" t="s">
        <v>2</v>
      </c>
      <c r="F36" s="98"/>
      <c r="G36" s="99"/>
      <c r="H36" s="100"/>
      <c r="I36" s="101"/>
      <c r="J36" s="78"/>
      <c r="K36" s="78"/>
      <c r="L36" s="79"/>
      <c r="M36" s="100"/>
      <c r="N36" s="100"/>
      <c r="O36" s="100"/>
      <c r="P36" s="242"/>
      <c r="Q36" s="242"/>
      <c r="R36" s="243"/>
    </row>
    <row r="37" spans="1:18" ht="39" customHeight="1" thickBot="1" x14ac:dyDescent="0.5">
      <c r="A37" s="240"/>
      <c r="B37" s="244" t="s">
        <v>118</v>
      </c>
      <c r="C37" s="245"/>
      <c r="D37" s="246"/>
      <c r="E37" s="241"/>
      <c r="F37" s="247"/>
      <c r="G37" s="248"/>
      <c r="H37" s="102"/>
      <c r="I37" s="103"/>
      <c r="J37" s="104"/>
      <c r="K37" s="104"/>
      <c r="L37" s="104"/>
      <c r="M37" s="102"/>
      <c r="N37" s="102"/>
      <c r="O37" s="102"/>
      <c r="P37" s="233"/>
      <c r="Q37" s="249"/>
      <c r="R37" s="250"/>
    </row>
    <row r="38" spans="1:18" ht="20.149999999999999" customHeight="1" thickBot="1" x14ac:dyDescent="0.5">
      <c r="A38" s="240"/>
      <c r="B38" s="105">
        <f>C38*D38</f>
        <v>0</v>
      </c>
      <c r="C38" s="95">
        <v>0.1</v>
      </c>
      <c r="D38" s="106">
        <f>G38/5</f>
        <v>0</v>
      </c>
      <c r="E38" s="251" t="s">
        <v>2</v>
      </c>
      <c r="F38" s="252"/>
      <c r="G38" s="107"/>
      <c r="H38" s="100"/>
      <c r="I38" s="101"/>
      <c r="J38" s="78"/>
      <c r="K38" s="78"/>
      <c r="L38" s="78"/>
      <c r="M38" s="100"/>
      <c r="N38" s="100"/>
      <c r="O38" s="100"/>
      <c r="P38" s="242"/>
      <c r="Q38" s="253"/>
      <c r="R38" s="254"/>
    </row>
    <row r="39" spans="1:18" ht="41.25" customHeight="1" thickBot="1" x14ac:dyDescent="0.5">
      <c r="A39" s="240"/>
      <c r="B39" s="255" t="s">
        <v>119</v>
      </c>
      <c r="C39" s="255"/>
      <c r="D39" s="255"/>
      <c r="E39" s="108"/>
      <c r="F39" s="109"/>
      <c r="G39" s="110"/>
      <c r="H39" s="239"/>
      <c r="I39" s="256"/>
      <c r="J39" s="239"/>
      <c r="K39" s="237"/>
      <c r="L39" s="237"/>
      <c r="M39" s="255" t="s">
        <v>120</v>
      </c>
      <c r="N39" s="255"/>
      <c r="O39" s="255"/>
      <c r="P39" s="257"/>
      <c r="Q39" s="257"/>
      <c r="R39" s="258"/>
    </row>
    <row r="40" spans="1:18" ht="20.149999999999999" customHeight="1" thickBot="1" x14ac:dyDescent="0.5">
      <c r="A40" s="240"/>
      <c r="B40" s="73">
        <f>C40*D40</f>
        <v>0</v>
      </c>
      <c r="C40" s="74">
        <v>0.05</v>
      </c>
      <c r="D40" s="75">
        <f>G40/5</f>
        <v>0</v>
      </c>
      <c r="E40" s="111" t="s">
        <v>2</v>
      </c>
      <c r="F40" s="112"/>
      <c r="G40" s="113"/>
      <c r="H40" s="78"/>
      <c r="I40" s="79"/>
      <c r="J40" s="78"/>
      <c r="K40" s="78"/>
      <c r="L40" s="79"/>
      <c r="M40" s="78"/>
      <c r="N40" s="78"/>
      <c r="O40" s="78"/>
      <c r="P40" s="81"/>
      <c r="Q40" s="82"/>
      <c r="R40" s="83"/>
    </row>
    <row r="41" spans="1:18" ht="39.75" customHeight="1" thickBot="1" x14ac:dyDescent="0.5">
      <c r="A41" s="240"/>
      <c r="B41" s="244" t="s">
        <v>121</v>
      </c>
      <c r="C41" s="245"/>
      <c r="D41" s="245"/>
      <c r="E41" s="114"/>
      <c r="F41" s="104"/>
      <c r="G41" s="110"/>
      <c r="H41" s="102"/>
      <c r="I41" s="103"/>
      <c r="J41" s="102"/>
      <c r="K41" s="102"/>
      <c r="L41" s="102"/>
      <c r="M41" s="100"/>
      <c r="N41" s="100"/>
      <c r="O41" s="100"/>
      <c r="P41" s="115"/>
      <c r="Q41" s="116"/>
      <c r="R41" s="117"/>
    </row>
    <row r="42" spans="1:18" ht="20.149999999999999" customHeight="1" thickBot="1" x14ac:dyDescent="0.5">
      <c r="A42" s="240"/>
      <c r="B42" s="118">
        <f>C42*D42</f>
        <v>0</v>
      </c>
      <c r="C42" s="95">
        <v>0.05</v>
      </c>
      <c r="D42" s="119">
        <f>G42/5</f>
        <v>0</v>
      </c>
      <c r="E42" s="76" t="s">
        <v>2</v>
      </c>
      <c r="F42" s="77"/>
      <c r="G42" s="57"/>
      <c r="H42" s="100"/>
      <c r="I42" s="101"/>
      <c r="J42" s="100"/>
      <c r="K42" s="100"/>
      <c r="L42" s="100"/>
      <c r="M42" s="100"/>
      <c r="N42" s="100"/>
      <c r="O42" s="100"/>
      <c r="P42" s="81"/>
      <c r="Q42" s="82"/>
      <c r="R42" s="83"/>
    </row>
    <row r="43" spans="1:18" ht="20.149999999999999" customHeight="1" thickBot="1" x14ac:dyDescent="0.5">
      <c r="A43" s="240"/>
      <c r="B43" s="221" t="s">
        <v>122</v>
      </c>
      <c r="C43" s="221"/>
      <c r="D43" s="221"/>
      <c r="E43" s="213"/>
      <c r="F43" s="213"/>
      <c r="G43" s="214"/>
      <c r="H43" s="210"/>
      <c r="I43" s="211"/>
      <c r="J43" s="210"/>
      <c r="K43" s="219"/>
      <c r="L43" s="219"/>
      <c r="M43" s="221" t="s">
        <v>123</v>
      </c>
      <c r="N43" s="221"/>
      <c r="O43" s="221"/>
      <c r="P43" s="260"/>
      <c r="Q43" s="260"/>
      <c r="R43" s="261"/>
    </row>
    <row r="44" spans="1:18" ht="20.149999999999999" customHeight="1" thickBot="1" x14ac:dyDescent="0.5">
      <c r="A44" s="240"/>
      <c r="B44" s="221"/>
      <c r="C44" s="221"/>
      <c r="D44" s="221"/>
      <c r="E44" s="213"/>
      <c r="F44" s="213"/>
      <c r="G44" s="214"/>
      <c r="H44" s="210"/>
      <c r="I44" s="211"/>
      <c r="J44" s="210"/>
      <c r="K44" s="219"/>
      <c r="L44" s="219"/>
      <c r="M44" s="221"/>
      <c r="N44" s="221"/>
      <c r="O44" s="221"/>
      <c r="P44" s="260"/>
      <c r="Q44" s="260"/>
      <c r="R44" s="261"/>
    </row>
    <row r="45" spans="1:18" ht="20.149999999999999" customHeight="1" thickBot="1" x14ac:dyDescent="0.6">
      <c r="A45" s="120">
        <f>(B45+B42+B40+B38+B36+B34)*100</f>
        <v>0</v>
      </c>
      <c r="B45" s="73">
        <f>C45*D45</f>
        <v>0</v>
      </c>
      <c r="C45" s="74">
        <v>0.05</v>
      </c>
      <c r="D45" s="75">
        <f>G45/5</f>
        <v>0</v>
      </c>
      <c r="E45" s="76" t="s">
        <v>2</v>
      </c>
      <c r="F45" s="77"/>
      <c r="G45" s="57"/>
      <c r="H45" s="78"/>
      <c r="I45" s="79"/>
      <c r="J45" s="78"/>
      <c r="K45" s="78"/>
      <c r="L45" s="79"/>
      <c r="M45" s="78"/>
      <c r="N45" s="78"/>
      <c r="O45" s="78"/>
      <c r="P45" s="81"/>
      <c r="Q45" s="82"/>
      <c r="R45" s="83"/>
    </row>
    <row r="46" spans="1:18" x14ac:dyDescent="0.45">
      <c r="A46" s="121"/>
    </row>
    <row r="47" spans="1:18" x14ac:dyDescent="0.45">
      <c r="A47" s="121"/>
      <c r="C47" s="122"/>
    </row>
    <row r="48" spans="1:18" ht="20.149999999999999" customHeight="1" thickBot="1" x14ac:dyDescent="0.5">
      <c r="A48" s="121"/>
    </row>
    <row r="49" spans="1:7" ht="49.5" customHeight="1" thickBot="1" x14ac:dyDescent="0.55000000000000004">
      <c r="A49" s="121"/>
      <c r="B49" s="262" t="s">
        <v>124</v>
      </c>
      <c r="C49" s="263"/>
      <c r="D49" s="263"/>
      <c r="E49" s="123" t="s">
        <v>31</v>
      </c>
      <c r="F49" s="124" t="s">
        <v>32</v>
      </c>
      <c r="G49" s="125"/>
    </row>
    <row r="50" spans="1:7" ht="20.149999999999999" customHeight="1" x14ac:dyDescent="0.45">
      <c r="A50" s="121"/>
      <c r="B50" s="259" t="s">
        <v>33</v>
      </c>
      <c r="C50" s="259"/>
      <c r="D50" s="259"/>
      <c r="E50" s="126">
        <f>Narrative!A15</f>
        <v>0</v>
      </c>
      <c r="F50" s="42">
        <v>20</v>
      </c>
    </row>
    <row r="51" spans="1:7" ht="20.149999999999999" customHeight="1" x14ac:dyDescent="0.45">
      <c r="A51" s="121"/>
      <c r="B51" s="259" t="s">
        <v>34</v>
      </c>
      <c r="C51" s="259"/>
      <c r="D51" s="259"/>
      <c r="E51" s="126">
        <f>Narrative!A27</f>
        <v>0</v>
      </c>
      <c r="F51" s="42">
        <v>20</v>
      </c>
    </row>
    <row r="52" spans="1:7" ht="20.149999999999999" customHeight="1" x14ac:dyDescent="0.45">
      <c r="A52" s="121"/>
      <c r="B52" s="259" t="s">
        <v>35</v>
      </c>
      <c r="C52" s="259"/>
      <c r="D52" s="259"/>
      <c r="E52" s="126">
        <f>Narrative!A39</f>
        <v>0</v>
      </c>
      <c r="F52" s="42">
        <v>20</v>
      </c>
    </row>
    <row r="53" spans="1:7" ht="20.149999999999999" customHeight="1" x14ac:dyDescent="0.45">
      <c r="A53" s="121"/>
      <c r="B53" s="259" t="s">
        <v>126</v>
      </c>
      <c r="C53" s="259"/>
      <c r="D53" s="259"/>
      <c r="E53" s="127">
        <f>Narrative!A43</f>
        <v>0</v>
      </c>
      <c r="F53" s="42">
        <v>20</v>
      </c>
    </row>
    <row r="54" spans="1:7" ht="20.149999999999999" customHeight="1" x14ac:dyDescent="0.45">
      <c r="A54" s="44"/>
      <c r="B54" s="259" t="s">
        <v>36</v>
      </c>
      <c r="C54" s="259"/>
      <c r="D54" s="259"/>
      <c r="E54" s="126">
        <f>Narrative!A49</f>
        <v>0</v>
      </c>
      <c r="F54" s="42">
        <v>20</v>
      </c>
    </row>
    <row r="55" spans="1:7" ht="20.149999999999999" customHeight="1" x14ac:dyDescent="0.45">
      <c r="A55" s="44"/>
      <c r="B55" s="266" t="s">
        <v>37</v>
      </c>
      <c r="C55" s="266"/>
      <c r="D55" s="266"/>
      <c r="E55" s="42">
        <f>SUM(E50:E54)</f>
        <v>0</v>
      </c>
      <c r="F55" s="42">
        <f>SUM(F50:F54)</f>
        <v>100</v>
      </c>
    </row>
    <row r="56" spans="1:7" ht="20.149999999999999" customHeight="1" thickBot="1" x14ac:dyDescent="0.5">
      <c r="A56" s="44"/>
    </row>
    <row r="57" spans="1:7" ht="48" customHeight="1" thickBot="1" x14ac:dyDescent="0.55000000000000004">
      <c r="A57" s="44"/>
      <c r="B57" s="267" t="s">
        <v>99</v>
      </c>
      <c r="C57" s="268"/>
      <c r="D57" s="268"/>
      <c r="E57" s="128" t="s">
        <v>31</v>
      </c>
      <c r="F57" s="129" t="s">
        <v>32</v>
      </c>
    </row>
    <row r="58" spans="1:7" ht="20.149999999999999" customHeight="1" x14ac:dyDescent="0.45">
      <c r="A58" s="44"/>
      <c r="B58" s="259" t="s">
        <v>38</v>
      </c>
      <c r="C58" s="259"/>
      <c r="D58" s="259"/>
      <c r="E58" s="42">
        <f>A32</f>
        <v>0</v>
      </c>
      <c r="F58" s="42">
        <v>55</v>
      </c>
    </row>
    <row r="59" spans="1:7" ht="20.149999999999999" customHeight="1" x14ac:dyDescent="0.45">
      <c r="A59" s="44"/>
      <c r="B59" s="259" t="s">
        <v>39</v>
      </c>
      <c r="C59" s="259"/>
      <c r="D59" s="259"/>
      <c r="E59" s="42">
        <f>A45</f>
        <v>0</v>
      </c>
      <c r="F59" s="42">
        <v>45</v>
      </c>
    </row>
    <row r="60" spans="1:7" ht="20.149999999999999" customHeight="1" x14ac:dyDescent="0.45">
      <c r="A60" s="44"/>
      <c r="B60" s="266" t="s">
        <v>37</v>
      </c>
      <c r="C60" s="266"/>
      <c r="D60" s="266"/>
      <c r="E60" s="42">
        <f>E58+E59</f>
        <v>0</v>
      </c>
      <c r="F60" s="42">
        <f>F58+F59</f>
        <v>100</v>
      </c>
    </row>
    <row r="61" spans="1:7" ht="20.149999999999999" customHeight="1" thickBot="1" x14ac:dyDescent="0.5">
      <c r="A61" s="44"/>
    </row>
    <row r="62" spans="1:7" ht="20.149999999999999" customHeight="1" thickBot="1" x14ac:dyDescent="0.55000000000000004">
      <c r="A62" s="44"/>
      <c r="B62" s="264" t="s">
        <v>40</v>
      </c>
      <c r="C62" s="265"/>
      <c r="D62" s="265"/>
      <c r="E62" s="128">
        <f>E55+E60</f>
        <v>0</v>
      </c>
      <c r="F62" s="130">
        <f>F55+F60</f>
        <v>200</v>
      </c>
    </row>
    <row r="63" spans="1:7" ht="20.149999999999999" customHeight="1" x14ac:dyDescent="0.45"/>
    <row r="64" spans="1:7" ht="20.149999999999999" customHeight="1" x14ac:dyDescent="0.45"/>
    <row r="65" ht="20.149999999999999" customHeight="1" x14ac:dyDescent="0.45"/>
    <row r="66" ht="20.149999999999999" customHeight="1" x14ac:dyDescent="0.45"/>
    <row r="67" ht="20.149999999999999" customHeight="1" x14ac:dyDescent="0.45"/>
    <row r="68" ht="20.149999999999999" customHeight="1" x14ac:dyDescent="0.45"/>
  </sheetData>
  <mergeCells count="92">
    <mergeCell ref="B62:D62"/>
    <mergeCell ref="B54:D54"/>
    <mergeCell ref="B55:D55"/>
    <mergeCell ref="B57:D57"/>
    <mergeCell ref="B58:D58"/>
    <mergeCell ref="B59:D59"/>
    <mergeCell ref="B60:D60"/>
    <mergeCell ref="P39:R39"/>
    <mergeCell ref="B53:D53"/>
    <mergeCell ref="B41:D41"/>
    <mergeCell ref="B43:D44"/>
    <mergeCell ref="E43:G44"/>
    <mergeCell ref="H43:I44"/>
    <mergeCell ref="P43:R44"/>
    <mergeCell ref="B49:D49"/>
    <mergeCell ref="B50:D50"/>
    <mergeCell ref="B51:D51"/>
    <mergeCell ref="B52:D52"/>
    <mergeCell ref="J43:L44"/>
    <mergeCell ref="M43:O44"/>
    <mergeCell ref="P36:R36"/>
    <mergeCell ref="B37:D37"/>
    <mergeCell ref="E37:G37"/>
    <mergeCell ref="P37:R37"/>
    <mergeCell ref="E38:F38"/>
    <mergeCell ref="P38:R38"/>
    <mergeCell ref="A33:A44"/>
    <mergeCell ref="B33:D33"/>
    <mergeCell ref="E33:G33"/>
    <mergeCell ref="J33:L33"/>
    <mergeCell ref="M33:O33"/>
    <mergeCell ref="M35:O35"/>
    <mergeCell ref="B39:D39"/>
    <mergeCell ref="H39:I39"/>
    <mergeCell ref="J39:L39"/>
    <mergeCell ref="M39:O39"/>
    <mergeCell ref="P33:R33"/>
    <mergeCell ref="P34:R34"/>
    <mergeCell ref="B35:D35"/>
    <mergeCell ref="E35:G35"/>
    <mergeCell ref="J35:L35"/>
    <mergeCell ref="P35:R35"/>
    <mergeCell ref="P30:R31"/>
    <mergeCell ref="B27:D28"/>
    <mergeCell ref="E27:G28"/>
    <mergeCell ref="H27:I28"/>
    <mergeCell ref="J27:L28"/>
    <mergeCell ref="M27:O28"/>
    <mergeCell ref="P27:R28"/>
    <mergeCell ref="B30:D31"/>
    <mergeCell ref="E30:G31"/>
    <mergeCell ref="H30:I31"/>
    <mergeCell ref="J30:L31"/>
    <mergeCell ref="M30:O31"/>
    <mergeCell ref="B24:D25"/>
    <mergeCell ref="E24:G25"/>
    <mergeCell ref="H24:I25"/>
    <mergeCell ref="J24:L25"/>
    <mergeCell ref="M24:O25"/>
    <mergeCell ref="B21:D22"/>
    <mergeCell ref="E21:G22"/>
    <mergeCell ref="H21:I22"/>
    <mergeCell ref="J21:L22"/>
    <mergeCell ref="M21:O22"/>
    <mergeCell ref="P13:R16"/>
    <mergeCell ref="J10:L11"/>
    <mergeCell ref="P24:R25"/>
    <mergeCell ref="M18:O19"/>
    <mergeCell ref="P18:R19"/>
    <mergeCell ref="P21:R22"/>
    <mergeCell ref="J18:L19"/>
    <mergeCell ref="B13:D16"/>
    <mergeCell ref="E13:G16"/>
    <mergeCell ref="H13:I16"/>
    <mergeCell ref="J13:L16"/>
    <mergeCell ref="M13:O16"/>
    <mergeCell ref="J6:L9"/>
    <mergeCell ref="M6:O9"/>
    <mergeCell ref="P6:R9"/>
    <mergeCell ref="A8:A9"/>
    <mergeCell ref="A10:A31"/>
    <mergeCell ref="B10:D11"/>
    <mergeCell ref="E10:G11"/>
    <mergeCell ref="H10:I11"/>
    <mergeCell ref="B18:D19"/>
    <mergeCell ref="E18:G19"/>
    <mergeCell ref="H18:I19"/>
    <mergeCell ref="B6:D9"/>
    <mergeCell ref="E6:G9"/>
    <mergeCell ref="H6:I9"/>
    <mergeCell ref="M10:O11"/>
    <mergeCell ref="P10:R11"/>
  </mergeCells>
  <pageMargins left="0.7" right="0.7" top="0.75" bottom="0.75" header="0.3" footer="0.3"/>
  <pageSetup scale="58" orientation="portrait" r:id="rId1"/>
  <rowBreaks count="3" manualBreakCount="3">
    <brk id="17" max="18" man="1"/>
    <brk id="23" max="16383" man="1"/>
    <brk id="38" max="18" man="1"/>
  </rowBreaks>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AD19-5B18-4771-A881-7A9C217B8839}">
  <dimension ref="A1"/>
  <sheetViews>
    <sheetView workbookViewId="0">
      <selection activeCell="E11" sqref="E11"/>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5EAEEADB55445A024DD745897C05A" ma:contentTypeVersion="20" ma:contentTypeDescription="Create a new document." ma:contentTypeScope="" ma:versionID="1a746af07f861536ed88a48a79d5e0f5">
  <xsd:schema xmlns:xsd="http://www.w3.org/2001/XMLSchema" xmlns:xs="http://www.w3.org/2001/XMLSchema" xmlns:p="http://schemas.microsoft.com/office/2006/metadata/properties" xmlns:ns1="http://schemas.microsoft.com/sharepoint/v3" xmlns:ns2="fe6ab4b2-1c4c-467e-8243-2e2b824ef9df" xmlns:ns3="34c260ee-0cb7-478e-85cb-d44470d33d61" targetNamespace="http://schemas.microsoft.com/office/2006/metadata/properties" ma:root="true" ma:fieldsID="6b8060830928c32cb1d428ef56a0dd2f" ns1:_="" ns2:_="" ns3:_="">
    <xsd:import namespace="http://schemas.microsoft.com/sharepoint/v3"/>
    <xsd:import namespace="fe6ab4b2-1c4c-467e-8243-2e2b824ef9df"/>
    <xsd:import namespace="34c260ee-0cb7-478e-85cb-d44470d33d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MediaServiceAutoTags"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6ab4b2-1c4c-467e-8243-2e2b824ef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43e680a-d340-4589-b508-7f36afd53d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c260ee-0cb7-478e-85cb-d44470d33d6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0594e8c-552b-4293-a589-4e8f84145b6a}" ma:internalName="TaxCatchAll" ma:showField="CatchAllData" ma:web="34c260ee-0cb7-478e-85cb-d44470d33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e6ab4b2-1c4c-467e-8243-2e2b824ef9df">
      <Terms xmlns="http://schemas.microsoft.com/office/infopath/2007/PartnerControls"/>
    </lcf76f155ced4ddcb4097134ff3c332f>
    <TaxCatchAll xmlns="34c260ee-0cb7-478e-85cb-d44470d33d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1E6FB3-FC5A-4D51-89BE-75FA51F6B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6ab4b2-1c4c-467e-8243-2e2b824ef9df"/>
    <ds:schemaRef ds:uri="34c260ee-0cb7-478e-85cb-d44470d33d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EB03CB-B8B8-4420-A954-4B2052B13DB3}">
  <ds:schemaRefs>
    <ds:schemaRef ds:uri="http://schemas.microsoft.com/office/2006/metadata/properties"/>
    <ds:schemaRef ds:uri="http://schemas.microsoft.com/office/infopath/2007/PartnerControls"/>
    <ds:schemaRef ds:uri="http://schemas.microsoft.com/sharepoint/v3"/>
    <ds:schemaRef ds:uri="fe6ab4b2-1c4c-467e-8243-2e2b824ef9df"/>
    <ds:schemaRef ds:uri="34c260ee-0cb7-478e-85cb-d44470d33d61"/>
  </ds:schemaRefs>
</ds:datastoreItem>
</file>

<file path=customXml/itemProps3.xml><?xml version="1.0" encoding="utf-8"?>
<ds:datastoreItem xmlns:ds="http://schemas.openxmlformats.org/officeDocument/2006/customXml" ds:itemID="{2C8C7C04-503C-4F44-85D6-F370B1829E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Narrative</vt:lpstr>
      <vt:lpstr>Budget</vt:lpstr>
      <vt:lpstr>Cover Page</vt:lpstr>
      <vt:lpstr>Budget!Print_Area</vt:lpstr>
      <vt:lpstr>Narrative!Print_Area</vt:lpstr>
      <vt:lpstr>Narrative!Print_Titles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 Shields</dc:creator>
  <cp:lastModifiedBy>Kara Corsiglia</cp:lastModifiedBy>
  <cp:lastPrinted>2025-02-04T20:41:42Z</cp:lastPrinted>
  <dcterms:created xsi:type="dcterms:W3CDTF">2019-01-08T22:54:33Z</dcterms:created>
  <dcterms:modified xsi:type="dcterms:W3CDTF">2025-02-13T19:56:43Z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0x010100CAF5EAEEADB55445A024DD745897C05A</vt:lpwstr>
  </property>
  <property fmtid="{D5CDD505-2E9C-101B-9397-08002B2CF9AE}" pid="3" name="MediaServiceImageTags">
    <vt:lpwstr/>
  </property>
</Properties>
</file>