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eilareaagencyonaging.sharepoint.com/sites/AgeGuide/Shared Documents/General/RFPs &amp; Renewals/FY26 IIIC and IIIE RFP/RFP Documents - UPDATED/"/>
    </mc:Choice>
  </mc:AlternateContent>
  <xr:revisionPtr revIDLastSave="1271" documentId="8_{13170228-1D20-4C03-920F-581595772D8C}" xr6:coauthVersionLast="47" xr6:coauthVersionMax="47" xr10:uidLastSave="{ED08E91C-F5EC-47FF-B7BE-CA2E0617747C}"/>
  <bookViews>
    <workbookView xWindow="-23148" yWindow="-108" windowWidth="23256" windowHeight="12576" xr2:uid="{B10BD6CA-07AE-43D0-A989-FD3D595E6C2F}"/>
  </bookViews>
  <sheets>
    <sheet name="Narrative" sheetId="3" r:id="rId1"/>
    <sheet name="Budget" sheetId="5" r:id="rId2"/>
  </sheets>
  <definedNames>
    <definedName name="_xlnm.Print_Area" localSheetId="1">Budget!$A$1:$R$73</definedName>
    <definedName name="_xlnm.Print_Area" localSheetId="0">Narrative!$A$1:$R$110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5" l="1"/>
  <c r="B38" i="5" s="1"/>
  <c r="D42" i="5"/>
  <c r="B42" i="5" s="1"/>
  <c r="D32" i="5"/>
  <c r="B32" i="5" s="1"/>
  <c r="D29" i="5"/>
  <c r="B29" i="5" s="1"/>
  <c r="D26" i="5"/>
  <c r="B26" i="5" s="1"/>
  <c r="D23" i="5"/>
  <c r="B23" i="5" s="1"/>
  <c r="D20" i="5"/>
  <c r="B20" i="5" s="1"/>
  <c r="D17" i="5"/>
  <c r="B17" i="5" s="1"/>
  <c r="D12" i="5"/>
  <c r="B12" i="5" s="1"/>
  <c r="A32" i="5" l="1"/>
  <c r="E61" i="5" s="1"/>
  <c r="F58" i="5" l="1"/>
  <c r="F63" i="5" l="1"/>
  <c r="F65" i="5" s="1"/>
  <c r="D45" i="5"/>
  <c r="B45" i="5" s="1"/>
  <c r="D40" i="5"/>
  <c r="B40" i="5" s="1"/>
  <c r="D36" i="5"/>
  <c r="B36" i="5" s="1"/>
  <c r="D34" i="5"/>
  <c r="B34" i="5" s="1"/>
  <c r="D103" i="3"/>
  <c r="B103" i="3" s="1"/>
  <c r="D96" i="3"/>
  <c r="B96" i="3" s="1"/>
  <c r="D94" i="3"/>
  <c r="B94" i="3" s="1"/>
  <c r="A94" i="3" s="1"/>
  <c r="E56" i="5" s="1"/>
  <c r="D92" i="3"/>
  <c r="B92" i="3" s="1"/>
  <c r="D82" i="3"/>
  <c r="B82" i="3" s="1"/>
  <c r="D72" i="3"/>
  <c r="B72" i="3" s="1"/>
  <c r="D62" i="3"/>
  <c r="B62" i="3" s="1"/>
  <c r="D52" i="3"/>
  <c r="B52" i="3" s="1"/>
  <c r="D45" i="3"/>
  <c r="B45" i="3" s="1"/>
  <c r="D28" i="3"/>
  <c r="B28" i="3" s="1"/>
  <c r="D19" i="3"/>
  <c r="B19" i="3" s="1"/>
  <c r="A28" i="3" s="1"/>
  <c r="A45" i="5" l="1"/>
  <c r="A8" i="5" s="1"/>
  <c r="A103" i="3"/>
  <c r="E57" i="5" s="1"/>
  <c r="A92" i="3"/>
  <c r="E55" i="5" s="1"/>
  <c r="E53" i="5"/>
  <c r="A62" i="3"/>
  <c r="E54" i="5" s="1"/>
  <c r="E58" i="5" l="1"/>
  <c r="E62" i="5"/>
  <c r="A8" i="3"/>
  <c r="E63" i="5" l="1"/>
  <c r="E65" i="5" s="1"/>
</calcChain>
</file>

<file path=xl/sharedStrings.xml><?xml version="1.0" encoding="utf-8"?>
<sst xmlns="http://schemas.openxmlformats.org/spreadsheetml/2006/main" count="124" uniqueCount="92">
  <si>
    <t>Program/Narrative Score</t>
  </si>
  <si>
    <t xml:space="preserve">Total </t>
  </si>
  <si>
    <t xml:space="preserve">Program Domains </t>
  </si>
  <si>
    <t>Unsatisfactory (0)</t>
  </si>
  <si>
    <t>Meets Standards (3)</t>
  </si>
  <si>
    <t>Exemplary (5) Includes all items in Meets Standards plus additional attributes as noted.</t>
  </si>
  <si>
    <t>Comments</t>
  </si>
  <si>
    <t>Score</t>
  </si>
  <si>
    <t xml:space="preserve">    Program Planning   20% (20 possible points)</t>
  </si>
  <si>
    <t>1a. Describe how your organization assessed the service area and the target population to be served. Describe how your organization utilizes current demographic information, data and relevant research in order to maximize the number of persons your services will reach and to ensure your services are provided to older adults in greatest economic and social need as outlined in the above Statement on Serving Populations in Greatest Economic and Social Need.</t>
  </si>
  <si>
    <t xml:space="preserve">Assessment appears to be based on organizational history or convenience with no attempt to look closely at need and organization does not have or has limited knowledge of the needs of the service area and target populations to be served. </t>
  </si>
  <si>
    <t xml:space="preserve"> Demonstrates knowledge of the needs of the service area and target populations to be served as evidenced by the assessment of demographic information, data and relevant research. </t>
  </si>
  <si>
    <t xml:space="preserve"> Meets standards plus there is written evidence of results of community and/or participant input. </t>
  </si>
  <si>
    <t>Program Planning 20% (20 points possible)</t>
  </si>
  <si>
    <t>Rating</t>
  </si>
  <si>
    <t xml:space="preserve">1b. Describe how your organization will reach and provide services to those in greatest economic and social need as outlined in the above Statement on Serving Populations in Greatest Economic and Social Need. </t>
  </si>
  <si>
    <t xml:space="preserve">Plan does not define the target populations to be served and strategies described do not demonstrate an ability to reach and provide services to those in greatest economic and social need. </t>
  </si>
  <si>
    <t xml:space="preserve">Plan clearly defines and includes the target populations to be served and the strategies described demonstrate an ability to effectively reach and provide services to those in greatest economic and social need. </t>
  </si>
  <si>
    <t>Plan meets standards plus demonstrates ability to adapt and grow to reflect priorities in local need.</t>
  </si>
  <si>
    <t>Program Design &amp; Delivery 24% (24 possible points)</t>
  </si>
  <si>
    <t xml:space="preserve">2a. Describe your organization’s plan to provide the proposed service. Include when and where (locations, times, days of week) and how (methods of delivery) the service will be delivered and by whom. </t>
  </si>
  <si>
    <t>Description of program design and delivery lacks information indicating organization will not comply with program standards or provide quality services county-wide. Staffing/volunteer pattern does not meet the levels needed to run the program as described.</t>
  </si>
  <si>
    <t>Provides a thorough description of the program that includes  understanding of required service activities and ability to comply with the service standards demonstrating likely success in providing quality services county-wide.  Staffing/volunteer pattern matches the levels needed to run the program as described.</t>
  </si>
  <si>
    <t xml:space="preserve">Meets standards plus staffing/volunteer pattern exceeds level needed to run the program, to account for potential shortages. </t>
  </si>
  <si>
    <t xml:space="preserve">2b. Describe how participant information and documentation will be maintained, including methods to ensure confidentiality of all records. </t>
  </si>
  <si>
    <t xml:space="preserve">Does not demonstrate ability to meet standards for Records and Documentation or ability to ensure confidentiality of records. </t>
  </si>
  <si>
    <t xml:space="preserve">Demonstrates ability to meet standards for Records and Documentation and ability to ensure confidentiality of records.  </t>
  </si>
  <si>
    <t>2c. Describe how your organization would adjust program design and delivery in the event of a natural disaster and/or pandemic.</t>
  </si>
  <si>
    <t xml:space="preserve">Plan will not expedite delivery of services in the event of a natural disaster and/or pandemic. Does not demonstrate ability to coordinate efforts with local emergency services and other community-based organizations. </t>
  </si>
  <si>
    <t>There is evidence of a plan that will expedite delivery of services when a disaster and/or pandemic occurs. Demonstrates ability to coordinate efforts with local emergency services and other community-based organizations.</t>
  </si>
  <si>
    <t>Program Operations 24% (24 possible points)</t>
  </si>
  <si>
    <t>3a. Describe your plan for screening, training, supervision and retention of staff and volunteers providing the service.</t>
  </si>
  <si>
    <t>Plan does not meet standards for staff/volunteer screening, training, supervision and retention.</t>
  </si>
  <si>
    <t xml:space="preserve">Plans meets standards for screening, training, supervision and retention of staff/volunteers to ensure likely success of providing services. </t>
  </si>
  <si>
    <t xml:space="preserve">Meets standards plus demonstrates ability to provide on-going training to staff/volunteers to enhance success of providing quality services. </t>
  </si>
  <si>
    <t xml:space="preserve">3b. Describe your process to evaluate  service delivery, including participant satisfaction and outcomes. Explain how program adjustments will be implemented based on results. How will your organization lead continuous quality assurance and improvement activities focusing on trauma informed services to enhance effectiveness of services? </t>
  </si>
  <si>
    <t xml:space="preserve">Does not describe process to evaluate service delivery and does not demonstrate how program adjustments will be implemented based on results. </t>
  </si>
  <si>
    <t xml:space="preserve">Describes process to evaluate service delivery, including client satisfaction and outcomes, and demonstrates how program adjustments will be implemented based on results. </t>
  </si>
  <si>
    <t xml:space="preserve">Description meets standards plus demonstrates a plan to include ongoing evaluation of service delivery utilizing a variety of methods. Describes past experience of adjusting programs based on results. </t>
  </si>
  <si>
    <t>3c. Describe how your organization provides services that are culturally competent and responsive to diverse populations, including your plan to provide barrier-free access to inquirers who speak languages other than English and inquirers with hearing or speech impairments.</t>
  </si>
  <si>
    <t xml:space="preserve">Organization does not appear to have an understanding of needs of diverse populations and does not present an ability to provide culturally competent and responsive services. </t>
  </si>
  <si>
    <t>Organization demonstrates an understanding of the needs of diverse populations and presents an ability to provide culturally competent and responsive services, including barrier-free access to services.</t>
  </si>
  <si>
    <t>Organization presents an exemplary ability to provide culturally competent and responsive services, as evidenced by descriptions of  current policies, procedures, and practices.</t>
  </si>
  <si>
    <t>Performance 10% (10 points)</t>
  </si>
  <si>
    <r>
      <rPr>
        <b/>
        <i/>
        <sz val="11"/>
        <color theme="1"/>
        <rFont val="Calibri"/>
        <family val="2"/>
        <scheme val="minor"/>
      </rPr>
      <t xml:space="preserve">PROGRAM QUESTION: </t>
    </r>
    <r>
      <rPr>
        <b/>
        <sz val="11"/>
        <color theme="1"/>
        <rFont val="Calibri"/>
        <family val="2"/>
        <scheme val="minor"/>
      </rPr>
      <t>Current grantees of the proposed service:</t>
    </r>
    <r>
      <rPr>
        <sz val="11"/>
        <color theme="1"/>
        <rFont val="Calibri"/>
        <family val="2"/>
        <scheme val="minor"/>
      </rPr>
      <t xml:space="preserve"> Review internal data to evaluate current and past performance in meeting standards over time as defined by AgeGuide: timeliness and accuracy of their current service demographic data; program reports; past productivity (clients and units) for the proposed service in the proposed service area; and performance findings AgeGuide monitoring reviews.  </t>
    </r>
    <r>
      <rPr>
        <b/>
        <sz val="11"/>
        <color theme="1"/>
        <rFont val="Calibri"/>
        <family val="2"/>
        <scheme val="minor"/>
      </rPr>
      <t>New Applicants:</t>
    </r>
    <r>
      <rPr>
        <sz val="11"/>
        <color theme="1"/>
        <rFont val="Calibri"/>
        <family val="2"/>
        <scheme val="minor"/>
      </rPr>
      <t xml:space="preserve"> Letters of reference showing that applicant has met grant or contract requirements including timeliness and accuracy of program reports, program performance deliverables, whether the applicant has history of providing the proposed service in the proposed service area, overall program performance; history providing any other Title III services. </t>
    </r>
  </si>
  <si>
    <t>Organization has had past challenges in meeting standards for this program and does not have a good plan for ensuring success.</t>
  </si>
  <si>
    <t xml:space="preserve">Organization has consistently provided services for older adults that meet program standards. For new applicants, describes related experience and plan presents a clear and realistic description and timeline for launching a new service. </t>
  </si>
  <si>
    <t xml:space="preserve">    Outreach and Coordination within the Community 22% (22 possible points)</t>
  </si>
  <si>
    <t>4a. Describe how you plan to maintain a physical presence in the county. Describe how your organization plans to enhance public awareness and understanding of older adults and caregiver needs, along with the resources and services available, to encourage greater engagement of older adults and caregivers in person centered, trauma informed and evidenced based programs and services?</t>
  </si>
  <si>
    <t>Efforts described do not demonstrate ability to increase public awareness of the service. Plan for identifying new participants may not effectively identify new potential participants.</t>
  </si>
  <si>
    <t xml:space="preserve">Efforts described demonstrate ability to increase public awareness of the service. Plan demonstrates ability to effectively identify new participants. </t>
  </si>
  <si>
    <t xml:space="preserve">Efforts described demonstrate evidence of the service having high visibility in the community for both potential participants as well as the public at large.  Plan includes  creative methods of public awareness. </t>
  </si>
  <si>
    <t>4b. Describe how your organization coordinates with other service providers and community partners to address the needs of older adults. At a minimum, the plan will include how your organization will:
•Coordinate and make referrals to the local Aging and Disability Resource Network (ADRN) provider.</t>
  </si>
  <si>
    <t>Does not present ability to meet standards and plan indicates that the organization is not well connected with other providers.</t>
  </si>
  <si>
    <t>Presents ability to meet program standards and  demonstrates likely success of connections with other service providers and ability to make referrals to local ADRN.</t>
  </si>
  <si>
    <t xml:space="preserve">Demonstrates ability to meet standards plus the organization appears well connected within a network of service providers so that resources and information are shared on a regular basis and a full array of needs are addressed collaboratively. Plan includes collaboration with existing community organizations to provide referrals to additional services as well as be seen as a trusted source to receive referrals. Plan includes ongoing efforts to establish new relationships. </t>
  </si>
  <si>
    <t>Budget &amp; Grants Management Score</t>
  </si>
  <si>
    <t>Requirement</t>
  </si>
  <si>
    <t>No / Unsatisfactory (0)</t>
  </si>
  <si>
    <t>Yes / Meets Standards (5)</t>
  </si>
  <si>
    <t>Expenses in budget are reasonable, necessary and allowable. Expenses align with program description.</t>
  </si>
  <si>
    <t>Requested AgeGuide contribution is equal to or less than the provided allocation; and resource and expenses budgeted are in balance</t>
  </si>
  <si>
    <t>Program Income is included in the budget</t>
  </si>
  <si>
    <t>Budget justification is complete, clear, and logical</t>
  </si>
  <si>
    <t>Non-federal cash match sources and amounts are provided</t>
  </si>
  <si>
    <t>Submitted Board of Directors minutes provides documentation that BOD authorized pursuit of grant funding. List of Board of Directors and bylaws was submitted.</t>
  </si>
  <si>
    <t>Cost allocation plan was submitted and is reasonable.</t>
  </si>
  <si>
    <t>SCORE</t>
  </si>
  <si>
    <t>POINTS POSSIBLE</t>
  </si>
  <si>
    <t>Program Planning</t>
  </si>
  <si>
    <t>Program Design &amp; Delivery</t>
  </si>
  <si>
    <t>Program Operations</t>
  </si>
  <si>
    <t>Performance</t>
  </si>
  <si>
    <t>Outreach &amp; Coordination</t>
  </si>
  <si>
    <t>TOTAL</t>
  </si>
  <si>
    <t>BUDGET &amp; GRANTS MANAGEMENT SCORE</t>
  </si>
  <si>
    <t xml:space="preserve">Budget  </t>
  </si>
  <si>
    <t>Grant Management</t>
  </si>
  <si>
    <t>TOTAL SCORE</t>
  </si>
  <si>
    <t>Match (local cash and in-kind) is identified and allowable and meets the minimum percentage requirement for the service)</t>
  </si>
  <si>
    <t>Staffing chart was submitted and demonstrates key staff have 3 or more years of experience</t>
  </si>
  <si>
    <t>Audit report was submitted from the past 2 years, showing minimal risk</t>
  </si>
  <si>
    <t xml:space="preserve">Past Performance
Current grantees of the proposed service: 
AgeGuide will review internal data to evaluate current and past performance in meeting standards over time as defined by AgeGuide: timeliness and accuracy of their, fiscal reports and performance findings related to financial audits and AgeGuide monitoring reviews. 
New Applicants: 
Letters of reference showing that applicant has met grant or contract requirements including timeliness of fiscal reporting, overall fiscal performance in financial audits and other grant standards. </t>
  </si>
  <si>
    <t>Risk Review document is complete showing minimal risk; review of public 990 shows minimal risk.</t>
  </si>
  <si>
    <t>Units and persons meet the requirement</t>
  </si>
  <si>
    <t>Grant Management (45 points)</t>
  </si>
  <si>
    <t>Budget Review  (55 points)</t>
  </si>
  <si>
    <t>Partially Meets Standards (3)</t>
  </si>
  <si>
    <t>Request for Proposals Scoring Rubric</t>
  </si>
  <si>
    <t>TOTAL RFP SCORE</t>
  </si>
  <si>
    <t>NARRATIVE &amp; PROGRAM SCORE</t>
  </si>
  <si>
    <t>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</si>
</sst>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3"/>
      <color theme="1"/>
      <name val="Calibri"/>
      <family val="2"/>
      <scheme val="minor"/>
    </font>
    <font>
      <b/>
      <sz val="11"/>
      <color theme="1"/>
      <name val="Calibri"/>
      <family val="2"/>
      <scheme val="minor"/>
    </font>
    <font>
      <b/>
      <i/>
      <sz val="11"/>
      <color theme="1"/>
      <name val="Calibri"/>
      <family val="2"/>
      <scheme val="minor"/>
    </font>
    <font>
      <b/>
      <sz val="12"/>
      <color theme="1"/>
      <name val="Calibri"/>
      <family val="2"/>
      <scheme val="minor"/>
    </font>
    <font>
      <b/>
      <sz val="18"/>
      <color theme="1"/>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B4C6E7"/>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369">
    <xf numFmtId="0" fontId="0" fillId="0" borderId="0" xfId="0"/>
    <xf numFmtId="0" fontId="0" fillId="3" borderId="11" xfId="0" applyFill="1" applyBorder="1"/>
    <xf numFmtId="0" fontId="0" fillId="3" borderId="12" xfId="0" applyFill="1" applyBorder="1"/>
    <xf numFmtId="0" fontId="0" fillId="5" borderId="0" xfId="0" applyFill="1"/>
    <xf numFmtId="0" fontId="0" fillId="5" borderId="1" xfId="0" applyFill="1" applyBorder="1"/>
    <xf numFmtId="9" fontId="0" fillId="2" borderId="11" xfId="0" applyNumberFormat="1" applyFill="1" applyBorder="1"/>
    <xf numFmtId="0" fontId="0" fillId="2" borderId="12" xfId="0" applyFill="1" applyBorder="1"/>
    <xf numFmtId="0" fontId="0" fillId="6" borderId="11" xfId="0" applyFill="1" applyBorder="1"/>
    <xf numFmtId="0" fontId="0" fillId="7" borderId="0" xfId="0" applyFill="1"/>
    <xf numFmtId="0" fontId="2" fillId="4" borderId="1" xfId="0" applyFont="1" applyFill="1" applyBorder="1" applyAlignment="1">
      <alignment horizontal="center"/>
    </xf>
    <xf numFmtId="0" fontId="2" fillId="11" borderId="13" xfId="0" applyFont="1" applyFill="1" applyBorder="1"/>
    <xf numFmtId="0" fontId="2" fillId="11" borderId="14" xfId="0" applyFont="1" applyFill="1" applyBorder="1"/>
    <xf numFmtId="9" fontId="0" fillId="2" borderId="11" xfId="0" applyNumberFormat="1" applyFill="1" applyBorder="1" applyAlignment="1">
      <alignment wrapText="1"/>
    </xf>
    <xf numFmtId="0" fontId="0" fillId="2" borderId="12" xfId="0" applyFill="1" applyBorder="1" applyAlignment="1">
      <alignment wrapText="1"/>
    </xf>
    <xf numFmtId="0" fontId="0" fillId="6" borderId="11" xfId="0" applyFill="1" applyBorder="1" applyAlignment="1">
      <alignment wrapText="1"/>
    </xf>
    <xf numFmtId="0" fontId="0" fillId="5" borderId="0" xfId="0" applyFill="1" applyAlignment="1">
      <alignment wrapText="1"/>
    </xf>
    <xf numFmtId="0" fontId="0" fillId="3" borderId="11" xfId="0" applyFill="1" applyBorder="1" applyAlignment="1">
      <alignment wrapText="1"/>
    </xf>
    <xf numFmtId="0" fontId="0" fillId="3" borderId="12" xfId="0" applyFill="1" applyBorder="1" applyAlignment="1">
      <alignment wrapText="1"/>
    </xf>
    <xf numFmtId="0" fontId="0" fillId="5" borderId="4" xfId="0" applyFill="1" applyBorder="1"/>
    <xf numFmtId="0" fontId="0" fillId="2" borderId="2" xfId="0" applyFill="1" applyBorder="1" applyAlignment="1">
      <alignment wrapText="1"/>
    </xf>
    <xf numFmtId="9" fontId="0" fillId="2" borderId="3" xfId="0" applyNumberFormat="1" applyFill="1" applyBorder="1" applyAlignment="1">
      <alignment wrapText="1"/>
    </xf>
    <xf numFmtId="0" fontId="0" fillId="2" borderId="4" xfId="0" applyFill="1" applyBorder="1" applyAlignment="1">
      <alignment wrapText="1"/>
    </xf>
    <xf numFmtId="0" fontId="0" fillId="6" borderId="3" xfId="0" applyFill="1" applyBorder="1" applyAlignment="1">
      <alignment wrapText="1"/>
    </xf>
    <xf numFmtId="0" fontId="0" fillId="5" borderId="10" xfId="0" applyFill="1" applyBorder="1"/>
    <xf numFmtId="0" fontId="0" fillId="5" borderId="12" xfId="0" applyFill="1" applyBorder="1"/>
    <xf numFmtId="0" fontId="0" fillId="6" borderId="10" xfId="0" applyFill="1" applyBorder="1"/>
    <xf numFmtId="0" fontId="0" fillId="3" borderId="10" xfId="0" applyFill="1" applyBorder="1"/>
    <xf numFmtId="0" fontId="0" fillId="5" borderId="2" xfId="0" applyFill="1" applyBorder="1"/>
    <xf numFmtId="0" fontId="0" fillId="0" borderId="0" xfId="0" applyAlignment="1">
      <alignment textRotation="90"/>
    </xf>
    <xf numFmtId="0" fontId="2" fillId="4" borderId="16" xfId="0" applyFont="1" applyFill="1" applyBorder="1" applyAlignment="1">
      <alignment horizontal="center"/>
    </xf>
    <xf numFmtId="0" fontId="0" fillId="3" borderId="6" xfId="0" applyFill="1" applyBorder="1"/>
    <xf numFmtId="0" fontId="0" fillId="6" borderId="8" xfId="0" applyFill="1" applyBorder="1"/>
    <xf numFmtId="0" fontId="0" fillId="6" borderId="9" xfId="0" applyFill="1" applyBorder="1"/>
    <xf numFmtId="0" fontId="0" fillId="5" borderId="10" xfId="0" applyFill="1" applyBorder="1" applyAlignment="1">
      <alignment wrapText="1"/>
    </xf>
    <xf numFmtId="0" fontId="0" fillId="5" borderId="12" xfId="0" applyFill="1" applyBorder="1" applyAlignment="1">
      <alignment wrapText="1"/>
    </xf>
    <xf numFmtId="0" fontId="0" fillId="6" borderId="12" xfId="0" applyFill="1" applyBorder="1"/>
    <xf numFmtId="0" fontId="0" fillId="6" borderId="10" xfId="0" applyFill="1" applyBorder="1" applyAlignment="1">
      <alignment wrapText="1"/>
    </xf>
    <xf numFmtId="0" fontId="0" fillId="6" borderId="12" xfId="0" applyFill="1" applyBorder="1" applyAlignment="1">
      <alignment wrapText="1"/>
    </xf>
    <xf numFmtId="0" fontId="0" fillId="5" borderId="7" xfId="0" applyFill="1" applyBorder="1" applyAlignment="1">
      <alignment horizontal="center" wrapText="1"/>
    </xf>
    <xf numFmtId="0" fontId="0" fillId="5" borderId="8" xfId="0" applyFill="1" applyBorder="1" applyAlignment="1">
      <alignment horizontal="center" wrapText="1"/>
    </xf>
    <xf numFmtId="0" fontId="2" fillId="4" borderId="13" xfId="0" applyFont="1" applyFill="1" applyBorder="1" applyAlignment="1">
      <alignment horizontal="center"/>
    </xf>
    <xf numFmtId="0" fontId="0" fillId="0" borderId="11" xfId="0" applyBorder="1"/>
    <xf numFmtId="0" fontId="0" fillId="0" borderId="3" xfId="0" applyBorder="1" applyAlignment="1">
      <alignment horizontal="left" vertical="top" wrapText="1"/>
    </xf>
    <xf numFmtId="0" fontId="2" fillId="7" borderId="13" xfId="0" applyFont="1" applyFill="1" applyBorder="1" applyAlignment="1">
      <alignment textRotation="90"/>
    </xf>
    <xf numFmtId="0" fontId="2" fillId="7" borderId="14" xfId="0" applyFont="1" applyFill="1" applyBorder="1" applyAlignment="1">
      <alignment textRotation="90"/>
    </xf>
    <xf numFmtId="0" fontId="0" fillId="5" borderId="8" xfId="0" applyFill="1" applyBorder="1" applyAlignment="1">
      <alignment horizontal="center" vertical="top" wrapText="1"/>
    </xf>
    <xf numFmtId="0" fontId="0" fillId="6" borderId="11" xfId="0" applyFill="1" applyBorder="1" applyAlignment="1">
      <alignment horizontal="center" vertical="top" wrapText="1"/>
    </xf>
    <xf numFmtId="0" fontId="0" fillId="6" borderId="12" xfId="0" applyFill="1" applyBorder="1" applyAlignment="1">
      <alignment horizontal="center" vertical="top" wrapText="1"/>
    </xf>
    <xf numFmtId="0" fontId="0" fillId="6" borderId="3" xfId="0" applyFill="1" applyBorder="1" applyAlignment="1">
      <alignment horizontal="center" wrapText="1"/>
    </xf>
    <xf numFmtId="0" fontId="0" fillId="3" borderId="10" xfId="0" applyFill="1" applyBorder="1" applyAlignment="1">
      <alignment wrapText="1"/>
    </xf>
    <xf numFmtId="0" fontId="0" fillId="5" borderId="11" xfId="0" applyFill="1" applyBorder="1" applyAlignment="1">
      <alignment wrapText="1"/>
    </xf>
    <xf numFmtId="0" fontId="0" fillId="5" borderId="7" xfId="0" applyFill="1" applyBorder="1" applyAlignment="1">
      <alignment horizontal="left" wrapText="1"/>
    </xf>
    <xf numFmtId="9" fontId="0" fillId="2" borderId="8" xfId="0" applyNumberFormat="1" applyFill="1" applyBorder="1"/>
    <xf numFmtId="0" fontId="0" fillId="2" borderId="12" xfId="0" applyFill="1" applyBorder="1" applyAlignment="1">
      <alignment horizontal="right" wrapText="1"/>
    </xf>
    <xf numFmtId="0" fontId="0" fillId="14" borderId="10" xfId="0" applyFill="1" applyBorder="1"/>
    <xf numFmtId="9" fontId="0" fillId="14" borderId="11" xfId="0" applyNumberFormat="1" applyFill="1" applyBorder="1"/>
    <xf numFmtId="0" fontId="0" fillId="14" borderId="12" xfId="0" applyFill="1" applyBorder="1"/>
    <xf numFmtId="0" fontId="0" fillId="5" borderId="1" xfId="0" applyFill="1" applyBorder="1" applyAlignment="1">
      <alignment horizontal="right" wrapText="1"/>
    </xf>
    <xf numFmtId="0" fontId="0" fillId="2" borderId="10" xfId="0" applyFill="1" applyBorder="1" applyAlignment="1">
      <alignment horizontal="right"/>
    </xf>
    <xf numFmtId="0" fontId="0" fillId="2" borderId="10" xfId="0" applyFill="1" applyBorder="1" applyAlignment="1">
      <alignment horizontal="right" wrapText="1"/>
    </xf>
    <xf numFmtId="0" fontId="0" fillId="5" borderId="11" xfId="0" applyFill="1" applyBorder="1"/>
    <xf numFmtId="0" fontId="0" fillId="14" borderId="10" xfId="0" applyFill="1" applyBorder="1" applyAlignment="1">
      <alignment horizontal="right"/>
    </xf>
    <xf numFmtId="9" fontId="0" fillId="15" borderId="11" xfId="0" applyNumberFormat="1" applyFill="1" applyBorder="1"/>
    <xf numFmtId="0" fontId="0" fillId="15" borderId="10" xfId="0" applyFill="1" applyBorder="1" applyAlignment="1">
      <alignment horizontal="right"/>
    </xf>
    <xf numFmtId="0" fontId="0" fillId="15" borderId="12" xfId="0" applyFill="1" applyBorder="1"/>
    <xf numFmtId="0" fontId="6" fillId="0" borderId="0" xfId="0" applyFont="1" applyAlignment="1">
      <alignment wrapText="1"/>
    </xf>
    <xf numFmtId="0" fontId="8" fillId="15" borderId="11" xfId="0" applyFont="1" applyFill="1" applyBorder="1" applyAlignment="1">
      <alignment wrapText="1"/>
    </xf>
    <xf numFmtId="0" fontId="8" fillId="15" borderId="12" xfId="0" applyFont="1" applyFill="1" applyBorder="1" applyAlignment="1">
      <alignment wrapText="1"/>
    </xf>
    <xf numFmtId="0" fontId="8" fillId="15" borderId="11" xfId="0" applyFont="1" applyFill="1" applyBorder="1"/>
    <xf numFmtId="0" fontId="8" fillId="15" borderId="12" xfId="0" applyFont="1" applyFill="1" applyBorder="1" applyAlignment="1">
      <alignment horizontal="left" wrapText="1"/>
    </xf>
    <xf numFmtId="0" fontId="8" fillId="15" borderId="12" xfId="0" applyFont="1" applyFill="1" applyBorder="1"/>
    <xf numFmtId="0" fontId="9" fillId="0" borderId="0" xfId="0" applyFont="1"/>
    <xf numFmtId="0" fontId="3" fillId="7" borderId="0" xfId="0" applyFont="1" applyFill="1" applyAlignment="1">
      <alignment wrapText="1"/>
    </xf>
    <xf numFmtId="0" fontId="3" fillId="7" borderId="0" xfId="0" applyFont="1" applyFill="1"/>
    <xf numFmtId="0" fontId="2" fillId="0" borderId="13" xfId="0" applyFont="1" applyBorder="1" applyAlignment="1">
      <alignment horizontal="center" vertical="center" textRotation="90"/>
    </xf>
    <xf numFmtId="0" fontId="0" fillId="0" borderId="4" xfId="0" applyBorder="1" applyAlignment="1">
      <alignment horizontal="left" vertical="top" wrapText="1"/>
    </xf>
    <xf numFmtId="0" fontId="0" fillId="2" borderId="2" xfId="0" applyFill="1" applyBorder="1" applyAlignment="1">
      <alignment horizontal="right" wrapText="1"/>
    </xf>
    <xf numFmtId="0" fontId="0" fillId="2" borderId="3" xfId="0" applyFill="1" applyBorder="1" applyAlignment="1">
      <alignment wrapText="1"/>
    </xf>
    <xf numFmtId="0" fontId="0" fillId="0" borderId="5" xfId="0" applyBorder="1" applyAlignment="1">
      <alignment wrapText="1"/>
    </xf>
    <xf numFmtId="0" fontId="0" fillId="0" borderId="3" xfId="0" applyBorder="1" applyAlignment="1">
      <alignment wrapText="1"/>
    </xf>
    <xf numFmtId="0" fontId="0" fillId="5" borderId="2" xfId="0" applyFill="1" applyBorder="1" applyAlignment="1">
      <alignment wrapText="1"/>
    </xf>
    <xf numFmtId="0" fontId="0" fillId="5" borderId="4" xfId="0" applyFill="1" applyBorder="1" applyAlignment="1">
      <alignment wrapText="1"/>
    </xf>
    <xf numFmtId="0" fontId="0" fillId="5" borderId="13" xfId="0" applyFill="1" applyBorder="1"/>
    <xf numFmtId="0" fontId="0" fillId="0" borderId="10" xfId="0" applyBorder="1" applyAlignment="1">
      <alignment wrapText="1"/>
    </xf>
    <xf numFmtId="0" fontId="0" fillId="0" borderId="11" xfId="0" applyBorder="1" applyAlignment="1">
      <alignment wrapText="1"/>
    </xf>
    <xf numFmtId="0" fontId="0" fillId="0" borderId="12" xfId="0" applyBorder="1"/>
    <xf numFmtId="0" fontId="0" fillId="0" borderId="6" xfId="0" applyBorder="1" applyAlignment="1">
      <alignment wrapText="1"/>
    </xf>
    <xf numFmtId="0" fontId="0" fillId="0" borderId="10" xfId="0" applyBorder="1"/>
    <xf numFmtId="9" fontId="0" fillId="0" borderId="0" xfId="0" applyNumberFormat="1"/>
    <xf numFmtId="49" fontId="0" fillId="2" borderId="3" xfId="0" applyNumberFormat="1" applyFill="1" applyBorder="1" applyAlignment="1">
      <alignment horizontal="right" wrapText="1"/>
    </xf>
    <xf numFmtId="49" fontId="0" fillId="2" borderId="2" xfId="0" applyNumberFormat="1" applyFill="1" applyBorder="1" applyAlignment="1">
      <alignment horizontal="right" wrapText="1"/>
    </xf>
    <xf numFmtId="1" fontId="2" fillId="4" borderId="1" xfId="0" applyNumberFormat="1" applyFont="1" applyFill="1" applyBorder="1" applyAlignment="1">
      <alignment horizontal="center"/>
    </xf>
    <xf numFmtId="0" fontId="0" fillId="6" borderId="4" xfId="0" applyFill="1" applyBorder="1" applyAlignment="1">
      <alignment wrapText="1"/>
    </xf>
    <xf numFmtId="0" fontId="0" fillId="0" borderId="4" xfId="0" applyBorder="1" applyAlignment="1">
      <alignment wrapText="1"/>
    </xf>
    <xf numFmtId="0" fontId="0" fillId="5" borderId="15" xfId="0" applyFill="1" applyBorder="1" applyAlignment="1">
      <alignment horizontal="right" vertical="top" wrapText="1"/>
    </xf>
    <xf numFmtId="0" fontId="0" fillId="6" borderId="3" xfId="0"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6" borderId="4" xfId="0" applyFill="1" applyBorder="1" applyAlignment="1">
      <alignment vertical="top" wrapText="1"/>
    </xf>
    <xf numFmtId="0" fontId="0" fillId="3" borderId="0" xfId="0" applyFill="1"/>
    <xf numFmtId="0" fontId="0" fillId="0" borderId="0" xfId="0" applyAlignment="1">
      <alignment wrapText="1"/>
    </xf>
    <xf numFmtId="0" fontId="2" fillId="0" borderId="0" xfId="0" applyFont="1"/>
    <xf numFmtId="0" fontId="0" fillId="2" borderId="10" xfId="0" applyFill="1" applyBorder="1" applyAlignment="1">
      <alignment wrapText="1"/>
    </xf>
    <xf numFmtId="0" fontId="0" fillId="5" borderId="10" xfId="0" applyFill="1" applyBorder="1" applyAlignment="1">
      <alignment horizontal="center" wrapText="1"/>
    </xf>
    <xf numFmtId="0" fontId="0" fillId="5" borderId="11" xfId="0" applyFill="1" applyBorder="1" applyAlignment="1">
      <alignment horizontal="center" wrapText="1"/>
    </xf>
    <xf numFmtId="0" fontId="0" fillId="2" borderId="10" xfId="0" applyFill="1" applyBorder="1"/>
    <xf numFmtId="0" fontId="0" fillId="2" borderId="11"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xf numFmtId="0" fontId="0" fillId="2" borderId="6" xfId="0" applyFill="1" applyBorder="1"/>
    <xf numFmtId="0" fontId="0" fillId="2" borderId="7" xfId="0" applyFill="1" applyBorder="1" applyAlignment="1">
      <alignment horizontal="right"/>
    </xf>
    <xf numFmtId="0" fontId="0" fillId="2" borderId="11" xfId="0" applyFill="1" applyBorder="1" applyAlignment="1">
      <alignment wrapText="1"/>
    </xf>
    <xf numFmtId="0" fontId="0" fillId="5" borderId="10" xfId="0" applyFill="1" applyBorder="1" applyAlignment="1">
      <alignment horizontal="right"/>
    </xf>
    <xf numFmtId="0" fontId="0" fillId="5" borderId="12" xfId="0" applyFill="1" applyBorder="1" applyAlignment="1">
      <alignment horizontal="right"/>
    </xf>
    <xf numFmtId="0" fontId="0" fillId="2" borderId="10" xfId="0" applyFill="1" applyBorder="1" applyAlignment="1">
      <alignment horizontal="center" vertical="top" wrapText="1"/>
    </xf>
    <xf numFmtId="0" fontId="0" fillId="2" borderId="11" xfId="0" applyFill="1" applyBorder="1" applyAlignment="1">
      <alignment horizontal="center" vertical="top" wrapText="1"/>
    </xf>
    <xf numFmtId="0" fontId="0" fillId="2" borderId="12" xfId="0" applyFill="1" applyBorder="1" applyAlignment="1">
      <alignment horizontal="center" vertical="top" wrapText="1"/>
    </xf>
    <xf numFmtId="0" fontId="2" fillId="0" borderId="14" xfId="0" applyFont="1" applyBorder="1" applyAlignment="1">
      <alignment horizontal="center" vertical="center" textRotation="90"/>
    </xf>
    <xf numFmtId="0" fontId="2" fillId="0" borderId="15" xfId="0" applyFont="1" applyBorder="1" applyAlignment="1">
      <alignment horizontal="center" vertical="center" textRotation="90"/>
    </xf>
    <xf numFmtId="0" fontId="4"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4" fillId="7" borderId="12" xfId="0" applyFont="1" applyFill="1" applyBorder="1" applyAlignment="1">
      <alignment horizontal="left" vertical="top" wrapText="1"/>
    </xf>
    <xf numFmtId="49" fontId="0" fillId="7" borderId="10" xfId="0" applyNumberFormat="1" applyFill="1" applyBorder="1" applyAlignment="1">
      <alignment horizontal="left" vertical="top" wrapText="1"/>
    </xf>
    <xf numFmtId="49" fontId="0" fillId="7" borderId="11" xfId="0" applyNumberFormat="1" applyFill="1" applyBorder="1" applyAlignment="1">
      <alignment horizontal="left" vertical="top" wrapText="1"/>
    </xf>
    <xf numFmtId="49" fontId="0" fillId="7" borderId="12" xfId="0" applyNumberFormat="1" applyFill="1" applyBorder="1" applyAlignment="1">
      <alignment horizontal="left" vertical="top" wrapText="1"/>
    </xf>
    <xf numFmtId="0" fontId="0" fillId="12" borderId="11" xfId="0" applyFill="1" applyBorder="1" applyAlignment="1">
      <alignment horizontal="left" vertical="top" wrapText="1"/>
    </xf>
    <xf numFmtId="0" fontId="0" fillId="12" borderId="12"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49" fontId="1" fillId="7" borderId="10" xfId="0" applyNumberFormat="1" applyFont="1" applyFill="1" applyBorder="1" applyAlignment="1">
      <alignment horizontal="center" vertical="top"/>
    </xf>
    <xf numFmtId="49" fontId="1" fillId="7" borderId="11" xfId="0" applyNumberFormat="1" applyFont="1" applyFill="1" applyBorder="1" applyAlignment="1">
      <alignment horizontal="center" vertical="top"/>
    </xf>
    <xf numFmtId="49" fontId="1" fillId="7" borderId="12" xfId="0" applyNumberFormat="1" applyFont="1" applyFill="1" applyBorder="1" applyAlignment="1">
      <alignment horizontal="center" vertical="top"/>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5" xfId="0" applyFont="1" applyFill="1" applyBorder="1" applyAlignment="1">
      <alignment horizontal="left" vertical="top"/>
    </xf>
    <xf numFmtId="0" fontId="4" fillId="7" borderId="0" xfId="0" applyFont="1" applyFill="1" applyAlignment="1">
      <alignment horizontal="left" vertical="top"/>
    </xf>
    <xf numFmtId="0" fontId="4" fillId="7" borderId="6" xfId="0" applyFont="1" applyFill="1" applyBorder="1" applyAlignment="1">
      <alignment horizontal="left" vertical="top"/>
    </xf>
    <xf numFmtId="0" fontId="4" fillId="7" borderId="7" xfId="0" applyFont="1" applyFill="1" applyBorder="1" applyAlignment="1">
      <alignment horizontal="left" vertical="top"/>
    </xf>
    <xf numFmtId="0" fontId="4" fillId="7" borderId="8" xfId="0" applyFont="1" applyFill="1" applyBorder="1" applyAlignment="1">
      <alignment horizontal="left" vertical="top"/>
    </xf>
    <xf numFmtId="0" fontId="4" fillId="7" borderId="9" xfId="0" applyFont="1" applyFill="1" applyBorder="1" applyAlignment="1">
      <alignment horizontal="left" vertical="top"/>
    </xf>
    <xf numFmtId="49" fontId="0" fillId="7" borderId="5" xfId="0" applyNumberFormat="1" applyFill="1" applyBorder="1" applyAlignment="1">
      <alignment horizontal="left" vertical="top" wrapText="1"/>
    </xf>
    <xf numFmtId="49" fontId="0" fillId="7" borderId="0" xfId="0" applyNumberFormat="1" applyFill="1" applyAlignment="1">
      <alignment horizontal="left" vertical="top" wrapText="1"/>
    </xf>
    <xf numFmtId="49" fontId="0" fillId="7" borderId="6" xfId="0" applyNumberFormat="1" applyFill="1" applyBorder="1" applyAlignment="1">
      <alignment horizontal="left" vertical="top" wrapText="1"/>
    </xf>
    <xf numFmtId="49" fontId="0" fillId="7" borderId="7" xfId="0" applyNumberFormat="1" applyFill="1" applyBorder="1" applyAlignment="1">
      <alignment horizontal="left" vertical="top" wrapText="1"/>
    </xf>
    <xf numFmtId="49" fontId="0" fillId="7" borderId="8" xfId="0" applyNumberFormat="1" applyFill="1" applyBorder="1" applyAlignment="1">
      <alignment horizontal="left" vertical="top" wrapText="1"/>
    </xf>
    <xf numFmtId="49" fontId="0" fillId="7" borderId="9" xfId="0" applyNumberFormat="1"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0" xfId="0" applyFill="1" applyAlignment="1">
      <alignment horizontal="left" vertical="top" wrapText="1"/>
    </xf>
    <xf numFmtId="0" fontId="0" fillId="12" borderId="6"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0" xfId="0" applyFill="1" applyAlignment="1">
      <alignment horizontal="left" vertical="top" wrapText="1"/>
    </xf>
    <xf numFmtId="0" fontId="0" fillId="7" borderId="6" xfId="0" applyFill="1" applyBorder="1" applyAlignment="1">
      <alignment horizontal="left" vertical="top" wrapText="1"/>
    </xf>
    <xf numFmtId="0" fontId="0" fillId="7" borderId="7" xfId="0" applyFill="1" applyBorder="1" applyAlignment="1">
      <alignment horizontal="left" vertical="top" wrapText="1"/>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49" fontId="1" fillId="7" borderId="5" xfId="0" applyNumberFormat="1" applyFont="1" applyFill="1" applyBorder="1" applyAlignment="1">
      <alignment horizontal="center" vertical="top"/>
    </xf>
    <xf numFmtId="49" fontId="1" fillId="7" borderId="0" xfId="0" applyNumberFormat="1" applyFont="1" applyFill="1" applyAlignment="1">
      <alignment horizontal="center" vertical="top"/>
    </xf>
    <xf numFmtId="49" fontId="1" fillId="7" borderId="6" xfId="0" applyNumberFormat="1" applyFont="1" applyFill="1" applyBorder="1" applyAlignment="1">
      <alignment horizontal="center" vertical="top"/>
    </xf>
    <xf numFmtId="49" fontId="1" fillId="7" borderId="7" xfId="0" applyNumberFormat="1" applyFont="1" applyFill="1" applyBorder="1" applyAlignment="1">
      <alignment horizontal="center" vertical="top"/>
    </xf>
    <xf numFmtId="49" fontId="1" fillId="7" borderId="8" xfId="0" applyNumberFormat="1" applyFont="1" applyFill="1" applyBorder="1" applyAlignment="1">
      <alignment horizontal="center" vertical="top"/>
    </xf>
    <xf numFmtId="49" fontId="1" fillId="7" borderId="9" xfId="0" applyNumberFormat="1" applyFont="1" applyFill="1" applyBorder="1" applyAlignment="1">
      <alignment horizontal="center" vertical="top"/>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49" fontId="4"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6"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49" fontId="0" fillId="12" borderId="3" xfId="0" applyNumberFormat="1" applyFill="1" applyBorder="1" applyAlignment="1">
      <alignment horizontal="left" vertical="top" wrapText="1"/>
    </xf>
    <xf numFmtId="49" fontId="0" fillId="12" borderId="4" xfId="0" applyNumberFormat="1" applyFill="1" applyBorder="1" applyAlignment="1">
      <alignment horizontal="left" vertical="top" wrapText="1"/>
    </xf>
    <xf numFmtId="49" fontId="0" fillId="12" borderId="0" xfId="0" applyNumberFormat="1" applyFill="1" applyAlignment="1">
      <alignment horizontal="left" vertical="top" wrapText="1"/>
    </xf>
    <xf numFmtId="49" fontId="0" fillId="12" borderId="6" xfId="0" applyNumberFormat="1" applyFill="1" applyBorder="1" applyAlignment="1">
      <alignment horizontal="left" vertical="top" wrapText="1"/>
    </xf>
    <xf numFmtId="49" fontId="0" fillId="12" borderId="8" xfId="0" applyNumberFormat="1" applyFill="1" applyBorder="1" applyAlignment="1">
      <alignment horizontal="left" vertical="top" wrapText="1"/>
    </xf>
    <xf numFmtId="49" fontId="0" fillId="12" borderId="9" xfId="0" applyNumberFormat="1" applyFill="1" applyBorder="1" applyAlignment="1">
      <alignment horizontal="left" vertical="top" wrapText="1"/>
    </xf>
    <xf numFmtId="49" fontId="0" fillId="0" borderId="2" xfId="0" applyNumberFormat="1" applyBorder="1" applyAlignment="1">
      <alignment horizontal="left" vertical="top" wrapText="1"/>
    </xf>
    <xf numFmtId="49" fontId="0" fillId="0" borderId="3" xfId="0" applyNumberFormat="1" applyBorder="1" applyAlignment="1">
      <alignment horizontal="left" vertical="top" wrapText="1"/>
    </xf>
    <xf numFmtId="49" fontId="0" fillId="0" borderId="4"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0" xfId="0" applyNumberFormat="1" applyAlignment="1">
      <alignment horizontal="left" vertical="top" wrapText="1"/>
    </xf>
    <xf numFmtId="49" fontId="0" fillId="0" borderId="6"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9" xfId="0" applyNumberFormat="1" applyBorder="1" applyAlignment="1">
      <alignment horizontal="left" vertical="top" wrapText="1"/>
    </xf>
    <xf numFmtId="49" fontId="0" fillId="7" borderId="2" xfId="0" applyNumberFormat="1" applyFill="1" applyBorder="1" applyAlignment="1">
      <alignment horizontal="left" vertical="top" wrapText="1"/>
    </xf>
    <xf numFmtId="49" fontId="0" fillId="7" borderId="3" xfId="0" applyNumberFormat="1" applyFill="1" applyBorder="1" applyAlignment="1">
      <alignment horizontal="left" vertical="top" wrapText="1"/>
    </xf>
    <xf numFmtId="49" fontId="0" fillId="7" borderId="4" xfId="0" applyNumberFormat="1" applyFill="1" applyBorder="1" applyAlignment="1">
      <alignment horizontal="left" vertical="top" wrapText="1"/>
    </xf>
    <xf numFmtId="49" fontId="0" fillId="0" borderId="2" xfId="0" applyNumberFormat="1" applyBorder="1" applyAlignment="1">
      <alignment horizontal="center" wrapText="1"/>
    </xf>
    <xf numFmtId="49" fontId="0" fillId="0" borderId="3" xfId="0" applyNumberFormat="1" applyBorder="1" applyAlignment="1">
      <alignment horizontal="center" wrapText="1"/>
    </xf>
    <xf numFmtId="49" fontId="0" fillId="0" borderId="4" xfId="0" applyNumberFormat="1" applyBorder="1" applyAlignment="1">
      <alignment horizontal="center" wrapText="1"/>
    </xf>
    <xf numFmtId="49" fontId="0" fillId="0" borderId="5" xfId="0" applyNumberFormat="1" applyBorder="1" applyAlignment="1">
      <alignment horizontal="center" wrapText="1"/>
    </xf>
    <xf numFmtId="49" fontId="0" fillId="0" borderId="0" xfId="0" applyNumberFormat="1" applyAlignment="1">
      <alignment horizontal="center" wrapText="1"/>
    </xf>
    <xf numFmtId="49" fontId="0" fillId="0" borderId="6" xfId="0" applyNumberFormat="1" applyBorder="1" applyAlignment="1">
      <alignment horizontal="center" wrapText="1"/>
    </xf>
    <xf numFmtId="49" fontId="0" fillId="0" borderId="7" xfId="0" applyNumberFormat="1" applyBorder="1" applyAlignment="1">
      <alignment horizontal="center" wrapText="1"/>
    </xf>
    <xf numFmtId="49" fontId="0" fillId="0" borderId="8" xfId="0" applyNumberFormat="1" applyBorder="1" applyAlignment="1">
      <alignment horizontal="center" wrapText="1"/>
    </xf>
    <xf numFmtId="49" fontId="0" fillId="0" borderId="9" xfId="0" applyNumberFormat="1" applyBorder="1" applyAlignment="1">
      <alignment horizontal="center" wrapText="1"/>
    </xf>
    <xf numFmtId="49" fontId="3" fillId="0" borderId="2" xfId="0" applyNumberFormat="1" applyFont="1" applyBorder="1" applyAlignment="1">
      <alignment horizontal="left" vertical="top" wrapText="1"/>
    </xf>
    <xf numFmtId="0" fontId="2" fillId="0" borderId="13" xfId="0" applyFont="1" applyBorder="1" applyAlignment="1">
      <alignment horizontal="center" vertical="center" textRotation="90" wrapText="1"/>
    </xf>
    <xf numFmtId="0" fontId="2" fillId="0" borderId="14"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0" xfId="0" applyFont="1" applyFill="1" applyAlignment="1">
      <alignment horizontal="left" vertical="top" wrapText="1"/>
    </xf>
    <xf numFmtId="0" fontId="4" fillId="7" borderId="6"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9" xfId="0" applyFont="1" applyFill="1" applyBorder="1" applyAlignment="1">
      <alignment horizontal="left"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49" fontId="4" fillId="7" borderId="2" xfId="0" applyNumberFormat="1" applyFont="1" applyFill="1" applyBorder="1" applyAlignment="1">
      <alignment horizontal="left" vertical="top" wrapText="1"/>
    </xf>
    <xf numFmtId="49" fontId="4" fillId="7" borderId="3" xfId="0" applyNumberFormat="1" applyFont="1" applyFill="1" applyBorder="1" applyAlignment="1">
      <alignment horizontal="left" vertical="top" wrapText="1"/>
    </xf>
    <xf numFmtId="49" fontId="4" fillId="7" borderId="4" xfId="0" applyNumberFormat="1" applyFont="1" applyFill="1" applyBorder="1" applyAlignment="1">
      <alignment horizontal="left" vertical="top" wrapText="1"/>
    </xf>
    <xf numFmtId="49" fontId="4" fillId="7" borderId="5" xfId="0" applyNumberFormat="1" applyFont="1" applyFill="1" applyBorder="1" applyAlignment="1">
      <alignment horizontal="left" vertical="top" wrapText="1"/>
    </xf>
    <xf numFmtId="49" fontId="4" fillId="7" borderId="0" xfId="0" applyNumberFormat="1" applyFont="1" applyFill="1" applyAlignment="1">
      <alignment horizontal="left" vertical="top" wrapText="1"/>
    </xf>
    <xf numFmtId="49" fontId="4" fillId="7" borderId="6" xfId="0" applyNumberFormat="1" applyFont="1" applyFill="1" applyBorder="1" applyAlignment="1">
      <alignment horizontal="left" vertical="top" wrapText="1"/>
    </xf>
    <xf numFmtId="49" fontId="4" fillId="7" borderId="7" xfId="0" applyNumberFormat="1" applyFont="1" applyFill="1" applyBorder="1" applyAlignment="1">
      <alignment horizontal="left" vertical="top" wrapText="1"/>
    </xf>
    <xf numFmtId="49" fontId="4" fillId="7" borderId="8" xfId="0" applyNumberFormat="1" applyFont="1" applyFill="1" applyBorder="1" applyAlignment="1">
      <alignment horizontal="left" vertical="top" wrapText="1"/>
    </xf>
    <xf numFmtId="49" fontId="4" fillId="7" borderId="9" xfId="0" applyNumberFormat="1" applyFont="1" applyFill="1" applyBorder="1" applyAlignment="1">
      <alignment horizontal="left" vertical="top" wrapText="1"/>
    </xf>
    <xf numFmtId="0" fontId="2" fillId="7" borderId="14"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0" fillId="7" borderId="5" xfId="0" applyFill="1" applyBorder="1" applyAlignment="1">
      <alignment horizontal="center" wrapText="1"/>
    </xf>
    <xf numFmtId="0" fontId="0" fillId="7" borderId="0" xfId="0" applyFill="1" applyAlignment="1">
      <alignment horizontal="center" wrapText="1"/>
    </xf>
    <xf numFmtId="0" fontId="0" fillId="7" borderId="6" xfId="0" applyFill="1" applyBorder="1" applyAlignment="1">
      <alignment horizontal="center" wrapText="1"/>
    </xf>
    <xf numFmtId="0" fontId="0" fillId="7" borderId="7" xfId="0" applyFill="1" applyBorder="1" applyAlignment="1">
      <alignment horizontal="center" wrapText="1"/>
    </xf>
    <xf numFmtId="0" fontId="0" fillId="7" borderId="8" xfId="0" applyFill="1" applyBorder="1" applyAlignment="1">
      <alignment horizontal="center" wrapText="1"/>
    </xf>
    <xf numFmtId="0" fontId="0" fillId="7" borderId="9" xfId="0" applyFill="1" applyBorder="1" applyAlignment="1">
      <alignment horizont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1" fontId="2" fillId="8" borderId="13" xfId="0" applyNumberFormat="1" applyFont="1" applyFill="1" applyBorder="1" applyAlignment="1">
      <alignment horizontal="center"/>
    </xf>
    <xf numFmtId="1" fontId="2" fillId="8" borderId="15" xfId="0" applyNumberFormat="1" applyFont="1" applyFill="1" applyBorder="1" applyAlignment="1">
      <alignment horizontal="center"/>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0" xfId="0" applyFont="1" applyFill="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0" xfId="0" applyFont="1" applyFill="1" applyAlignment="1">
      <alignment horizontal="center" vertical="center"/>
    </xf>
    <xf numFmtId="0" fontId="5" fillId="8" borderId="6"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0" xfId="0" applyFont="1" applyFill="1" applyAlignment="1">
      <alignment horizontal="center" vertic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9" xfId="0" applyFont="1" applyFill="1" applyBorder="1" applyAlignment="1">
      <alignment horizontal="center" vertical="center"/>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49" fontId="1" fillId="7" borderId="14" xfId="0" applyNumberFormat="1" applyFont="1" applyFill="1" applyBorder="1" applyAlignment="1">
      <alignment horizontal="center" vertical="top"/>
    </xf>
    <xf numFmtId="49" fontId="1" fillId="7" borderId="15" xfId="0" applyNumberFormat="1" applyFont="1" applyFill="1" applyBorder="1" applyAlignment="1">
      <alignment horizontal="center" vertical="top"/>
    </xf>
    <xf numFmtId="0" fontId="0" fillId="0" borderId="1" xfId="0" applyBorder="1" applyAlignment="1">
      <alignment horizontal="center" vertical="top" wrapText="1"/>
    </xf>
    <xf numFmtId="0" fontId="0" fillId="3" borderId="10" xfId="0" applyFill="1" applyBorder="1" applyAlignment="1">
      <alignment horizontal="center" vertical="top" wrapText="1"/>
    </xf>
    <xf numFmtId="0" fontId="0" fillId="3" borderId="1" xfId="0" applyFill="1" applyBorder="1" applyAlignment="1">
      <alignment horizontal="center" vertical="top" wrapText="1"/>
    </xf>
    <xf numFmtId="49" fontId="1" fillId="7" borderId="1" xfId="0" applyNumberFormat="1" applyFont="1" applyFill="1" applyBorder="1" applyAlignment="1">
      <alignment horizontal="center" vertical="top"/>
    </xf>
    <xf numFmtId="0" fontId="0" fillId="3" borderId="11" xfId="0" applyFill="1" applyBorder="1" applyAlignment="1">
      <alignment horizontal="center" vertical="top" wrapText="1"/>
    </xf>
    <xf numFmtId="0" fontId="0" fillId="3" borderId="12" xfId="0" applyFill="1" applyBorder="1" applyAlignment="1">
      <alignment horizontal="center" vertical="top" wrapText="1"/>
    </xf>
    <xf numFmtId="49" fontId="0" fillId="5" borderId="10" xfId="0" applyNumberFormat="1" applyFill="1" applyBorder="1" applyAlignment="1">
      <alignment horizontal="left" vertical="top" wrapText="1"/>
    </xf>
    <xf numFmtId="49" fontId="0" fillId="5" borderId="12" xfId="0" applyNumberFormat="1" applyFill="1" applyBorder="1" applyAlignment="1">
      <alignment horizontal="left" vertical="top" wrapText="1"/>
    </xf>
    <xf numFmtId="0" fontId="2" fillId="0" borderId="13" xfId="0" applyFont="1" applyBorder="1" applyAlignment="1">
      <alignment horizontal="center" vertical="center" textRotation="90"/>
    </xf>
    <xf numFmtId="0" fontId="2" fillId="0" borderId="1" xfId="0" applyFont="1" applyBorder="1" applyAlignment="1">
      <alignment horizontal="center" vertical="center" textRotation="90"/>
    </xf>
    <xf numFmtId="0" fontId="0" fillId="0" borderId="1" xfId="0" applyBorder="1" applyAlignment="1">
      <alignment horizontal="left" vertical="top" wrapText="1"/>
    </xf>
    <xf numFmtId="49" fontId="0" fillId="7" borderId="14" xfId="0" applyNumberFormat="1" applyFill="1" applyBorder="1" applyAlignment="1">
      <alignment horizontal="left" vertical="top" wrapText="1"/>
    </xf>
    <xf numFmtId="49" fontId="0" fillId="7" borderId="15" xfId="0" applyNumberFormat="1" applyFill="1" applyBorder="1" applyAlignment="1">
      <alignment horizontal="left" vertical="top" wrapText="1"/>
    </xf>
    <xf numFmtId="0" fontId="0" fillId="13" borderId="10" xfId="0" applyFill="1" applyBorder="1" applyAlignment="1">
      <alignment horizontal="center" vertical="top" wrapText="1"/>
    </xf>
    <xf numFmtId="0" fontId="0" fillId="13" borderId="1" xfId="0" applyFill="1" applyBorder="1" applyAlignment="1">
      <alignment horizontal="center" vertical="top" wrapText="1"/>
    </xf>
    <xf numFmtId="0" fontId="0" fillId="0" borderId="13" xfId="0" applyBorder="1" applyAlignment="1">
      <alignment horizontal="left" vertical="top" wrapText="1"/>
    </xf>
    <xf numFmtId="49" fontId="0" fillId="0" borderId="13" xfId="0" applyNumberFormat="1" applyBorder="1" applyAlignment="1">
      <alignment horizontal="center" wrapText="1"/>
    </xf>
    <xf numFmtId="49" fontId="0" fillId="0" borderId="13" xfId="0" applyNumberFormat="1" applyBorder="1" applyAlignment="1">
      <alignment horizontal="left" vertical="top" wrapText="1"/>
    </xf>
    <xf numFmtId="49" fontId="3" fillId="0" borderId="13" xfId="0" applyNumberFormat="1" applyFont="1" applyBorder="1" applyAlignment="1">
      <alignment horizontal="left" vertical="top" wrapText="1"/>
    </xf>
    <xf numFmtId="0" fontId="0" fillId="0" borderId="14" xfId="0" applyBorder="1" applyAlignment="1">
      <alignment horizontal="left" vertical="top" wrapText="1"/>
    </xf>
    <xf numFmtId="0" fontId="3" fillId="6" borderId="2" xfId="0" applyFont="1" applyFill="1" applyBorder="1" applyAlignment="1">
      <alignment horizontal="center" vertical="center"/>
    </xf>
    <xf numFmtId="0" fontId="3" fillId="6" borderId="13" xfId="0" applyFont="1" applyFill="1" applyBorder="1" applyAlignment="1">
      <alignment horizontal="center" vertical="center"/>
    </xf>
    <xf numFmtId="0" fontId="2" fillId="7" borderId="13" xfId="0" applyFont="1" applyFill="1" applyBorder="1" applyAlignment="1">
      <alignment horizontal="center" vertical="center" textRotation="90"/>
    </xf>
    <xf numFmtId="0" fontId="2" fillId="7" borderId="1" xfId="0" applyFont="1" applyFill="1" applyBorder="1" applyAlignment="1">
      <alignment horizontal="center" vertical="center" textRotation="90"/>
    </xf>
    <xf numFmtId="0" fontId="0" fillId="0" borderId="2" xfId="0" applyBorder="1" applyAlignment="1">
      <alignment vertical="top" wrapText="1"/>
    </xf>
    <xf numFmtId="0" fontId="0" fillId="7" borderId="13" xfId="0" applyFill="1" applyBorder="1" applyAlignment="1">
      <alignment horizontal="left" vertical="top" wrapText="1"/>
    </xf>
    <xf numFmtId="0" fontId="0" fillId="0" borderId="3" xfId="0" applyBorder="1" applyAlignment="1">
      <alignment vertical="top" wrapText="1"/>
    </xf>
    <xf numFmtId="0" fontId="5" fillId="5" borderId="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6" fillId="0" borderId="0" xfId="0" applyFont="1" applyAlignment="1">
      <alignment horizontal="right"/>
    </xf>
    <xf numFmtId="0" fontId="8" fillId="15" borderId="10" xfId="0" applyFont="1" applyFill="1" applyBorder="1" applyAlignment="1">
      <alignment horizontal="left" wrapText="1"/>
    </xf>
    <xf numFmtId="0" fontId="8" fillId="15" borderId="11" xfId="0" applyFont="1" applyFill="1" applyBorder="1" applyAlignment="1">
      <alignment horizontal="left" wrapText="1"/>
    </xf>
    <xf numFmtId="0" fontId="0" fillId="0" borderId="0" xfId="0"/>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8" fillId="15" borderId="10" xfId="0" applyFont="1" applyFill="1" applyBorder="1" applyAlignment="1">
      <alignment wrapText="1"/>
    </xf>
    <xf numFmtId="0" fontId="8" fillId="15" borderId="11" xfId="0" applyFont="1" applyFill="1" applyBorder="1" applyAlignment="1">
      <alignment wrapText="1"/>
    </xf>
    <xf numFmtId="0" fontId="8" fillId="15" borderId="10" xfId="0" applyFont="1" applyFill="1" applyBorder="1"/>
    <xf numFmtId="0" fontId="8" fillId="15" borderId="11" xfId="0" applyFont="1" applyFill="1" applyBorder="1"/>
  </cellXfs>
  <cellStyles count="1">
    <cellStyle name="Normal" xfId="0" builtinId="0"/>
  </cellStyles>
  <dxfs count="0"/>
  <tableStyles count="0" defaultTableStyle="TableStyleMedium2" defaultPivotStyle="PivotStyleLight16"/>
  <colors>
    <mruColors>
      <color rgb="FFFFCCFF"/>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482599</xdr:colOff>
      <xdr:row>0</xdr:row>
      <xdr:rowOff>124460</xdr:rowOff>
    </xdr:from>
    <xdr:to>
      <xdr:col>17</xdr:col>
      <xdr:colOff>1455509</xdr:colOff>
      <xdr:row>3</xdr:row>
      <xdr:rowOff>154940</xdr:rowOff>
    </xdr:to>
    <xdr:pic>
      <xdr:nvPicPr>
        <xdr:cNvPr id="2" name="Picture 1" descr="Logo&#10;&#10;Description automatically generated">
          <a:extLst>
            <a:ext uri="{FF2B5EF4-FFF2-40B4-BE49-F238E27FC236}">
              <a16:creationId xmlns:a16="http://schemas.microsoft.com/office/drawing/2014/main" id="{34B9A6E6-D60D-9B8E-4EDB-211504B542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05419" y="124460"/>
          <a:ext cx="3586888" cy="822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350744</xdr:colOff>
      <xdr:row>0</xdr:row>
      <xdr:rowOff>1120</xdr:rowOff>
    </xdr:from>
    <xdr:to>
      <xdr:col>17</xdr:col>
      <xdr:colOff>1050231</xdr:colOff>
      <xdr:row>3</xdr:row>
      <xdr:rowOff>40490</xdr:rowOff>
    </xdr:to>
    <xdr:pic>
      <xdr:nvPicPr>
        <xdr:cNvPr id="2" name="Picture 1" descr="Logo&#10;&#10;Description automatically generated">
          <a:extLst>
            <a:ext uri="{FF2B5EF4-FFF2-40B4-BE49-F238E27FC236}">
              <a16:creationId xmlns:a16="http://schemas.microsoft.com/office/drawing/2014/main" id="{4B41D35E-1EE9-4A91-9193-3B5509028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5144" y="1120"/>
          <a:ext cx="3861787" cy="82994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0E06D-543F-4029-8E4C-3AE2CB43F28E}">
  <sheetPr>
    <pageSetUpPr fitToPage="1"/>
  </sheetPr>
  <dimension ref="A1:R118"/>
  <sheetViews>
    <sheetView showGridLines="0" tabSelected="1" topLeftCell="A102" zoomScale="80" zoomScaleNormal="80" zoomScaleSheetLayoutView="100" workbookViewId="0">
      <selection activeCell="E10" sqref="E10:G18"/>
    </sheetView>
  </sheetViews>
  <sheetFormatPr defaultRowHeight="14.5" x14ac:dyDescent="0.35"/>
  <cols>
    <col min="1" max="1" width="10.26953125" customWidth="1"/>
    <col min="4" max="4" width="15.7265625" customWidth="1"/>
    <col min="7" max="7" width="8.81640625" customWidth="1"/>
    <col min="8" max="8" width="2.26953125" hidden="1" customWidth="1"/>
    <col min="9" max="9" width="0.1796875" customWidth="1"/>
    <col min="15" max="15" width="10.7265625" customWidth="1"/>
    <col min="17" max="17" width="9.1796875" customWidth="1"/>
    <col min="18" max="18" width="23.453125" customWidth="1"/>
  </cols>
  <sheetData>
    <row r="1" spans="1:18" ht="23.5" x14ac:dyDescent="0.55000000000000004">
      <c r="A1" s="71" t="s">
        <v>88</v>
      </c>
    </row>
    <row r="2" spans="1:18" ht="21" x14ac:dyDescent="0.5">
      <c r="A2" s="73" t="s">
        <v>0</v>
      </c>
      <c r="B2" s="8"/>
      <c r="C2" s="8"/>
      <c r="D2" s="8"/>
      <c r="E2" s="8"/>
      <c r="F2" s="8"/>
      <c r="G2" s="8"/>
      <c r="H2" s="8"/>
      <c r="I2" s="8"/>
      <c r="J2" s="8"/>
      <c r="K2" s="8"/>
      <c r="L2" s="8"/>
      <c r="M2" s="8"/>
      <c r="N2" s="8"/>
      <c r="O2" s="8"/>
      <c r="P2" s="8"/>
      <c r="Q2" s="8"/>
      <c r="R2" s="8"/>
    </row>
    <row r="3" spans="1:18" ht="18" customHeight="1" x14ac:dyDescent="0.5">
      <c r="A3" s="72"/>
      <c r="B3" s="72"/>
      <c r="C3" s="72"/>
      <c r="D3" s="72"/>
      <c r="E3" s="72"/>
      <c r="F3" s="72"/>
      <c r="G3" s="72"/>
      <c r="H3" s="72"/>
      <c r="I3" s="72"/>
      <c r="J3" s="72"/>
      <c r="K3" s="72"/>
      <c r="L3" s="72"/>
      <c r="M3" s="72"/>
      <c r="N3" s="72"/>
      <c r="O3" s="72"/>
      <c r="P3" s="72"/>
      <c r="Q3" s="72"/>
      <c r="R3" s="72"/>
    </row>
    <row r="4" spans="1:18" x14ac:dyDescent="0.35">
      <c r="A4" s="8"/>
      <c r="B4" s="8"/>
      <c r="C4" s="8"/>
      <c r="D4" s="8"/>
      <c r="E4" s="8"/>
      <c r="F4" s="8"/>
      <c r="G4" s="8"/>
      <c r="H4" s="8"/>
      <c r="I4" s="8"/>
      <c r="J4" s="8"/>
      <c r="K4" s="8"/>
      <c r="L4" s="8"/>
      <c r="M4" s="8"/>
      <c r="N4" s="8"/>
      <c r="O4" s="8"/>
      <c r="P4" s="8"/>
      <c r="Q4" s="8"/>
      <c r="R4" s="8"/>
    </row>
    <row r="5" spans="1:18" ht="15" thickBot="1" x14ac:dyDescent="0.4">
      <c r="A5" s="8"/>
      <c r="B5" s="8"/>
      <c r="C5" s="8"/>
      <c r="D5" s="8"/>
      <c r="E5" s="8"/>
      <c r="F5" s="8"/>
      <c r="G5" s="8"/>
      <c r="H5" s="8"/>
      <c r="I5" s="8"/>
      <c r="J5" s="8"/>
      <c r="K5" s="8"/>
      <c r="L5" s="8"/>
      <c r="M5" s="8"/>
      <c r="N5" s="8"/>
      <c r="O5" s="8"/>
      <c r="P5" s="8"/>
      <c r="Q5" s="8"/>
      <c r="R5" s="8"/>
    </row>
    <row r="6" spans="1:18" ht="18.5" x14ac:dyDescent="0.45">
      <c r="A6" s="10" t="s">
        <v>1</v>
      </c>
      <c r="B6" s="272" t="s">
        <v>2</v>
      </c>
      <c r="C6" s="273"/>
      <c r="D6" s="274"/>
      <c r="E6" s="292" t="s">
        <v>3</v>
      </c>
      <c r="F6" s="293"/>
      <c r="G6" s="294"/>
      <c r="H6" s="301"/>
      <c r="I6" s="302"/>
      <c r="J6" s="307" t="s">
        <v>4</v>
      </c>
      <c r="K6" s="308"/>
      <c r="L6" s="309"/>
      <c r="M6" s="316" t="s">
        <v>5</v>
      </c>
      <c r="N6" s="317"/>
      <c r="O6" s="318"/>
      <c r="P6" s="272" t="s">
        <v>6</v>
      </c>
      <c r="Q6" s="273"/>
      <c r="R6" s="274"/>
    </row>
    <row r="7" spans="1:18" ht="19" thickBot="1" x14ac:dyDescent="0.5">
      <c r="A7" s="11" t="s">
        <v>7</v>
      </c>
      <c r="B7" s="275"/>
      <c r="C7" s="276"/>
      <c r="D7" s="277"/>
      <c r="E7" s="295"/>
      <c r="F7" s="296"/>
      <c r="G7" s="297"/>
      <c r="H7" s="303"/>
      <c r="I7" s="304"/>
      <c r="J7" s="310"/>
      <c r="K7" s="311"/>
      <c r="L7" s="312"/>
      <c r="M7" s="319"/>
      <c r="N7" s="320"/>
      <c r="O7" s="321"/>
      <c r="P7" s="275"/>
      <c r="Q7" s="276"/>
      <c r="R7" s="277"/>
    </row>
    <row r="8" spans="1:18" x14ac:dyDescent="0.35">
      <c r="A8" s="281">
        <f>SUM(A28,A62,A92,A94,A103)</f>
        <v>0</v>
      </c>
      <c r="B8" s="275"/>
      <c r="C8" s="276"/>
      <c r="D8" s="277"/>
      <c r="E8" s="295"/>
      <c r="F8" s="296"/>
      <c r="G8" s="297"/>
      <c r="H8" s="303"/>
      <c r="I8" s="304"/>
      <c r="J8" s="310"/>
      <c r="K8" s="311"/>
      <c r="L8" s="312"/>
      <c r="M8" s="319"/>
      <c r="N8" s="320"/>
      <c r="O8" s="321"/>
      <c r="P8" s="275"/>
      <c r="Q8" s="276"/>
      <c r="R8" s="277"/>
    </row>
    <row r="9" spans="1:18" ht="32.25" customHeight="1" thickBot="1" x14ac:dyDescent="0.4">
      <c r="A9" s="282"/>
      <c r="B9" s="278"/>
      <c r="C9" s="279"/>
      <c r="D9" s="280"/>
      <c r="E9" s="298"/>
      <c r="F9" s="299"/>
      <c r="G9" s="300"/>
      <c r="H9" s="305"/>
      <c r="I9" s="306"/>
      <c r="J9" s="313"/>
      <c r="K9" s="314"/>
      <c r="L9" s="315"/>
      <c r="M9" s="322"/>
      <c r="N9" s="323"/>
      <c r="O9" s="324"/>
      <c r="P9" s="278"/>
      <c r="Q9" s="279"/>
      <c r="R9" s="280"/>
    </row>
    <row r="10" spans="1:18" ht="14.5" customHeight="1" x14ac:dyDescent="0.35">
      <c r="A10" s="43" t="s">
        <v>8</v>
      </c>
      <c r="B10" s="283" t="s">
        <v>9</v>
      </c>
      <c r="C10" s="284"/>
      <c r="D10" s="285"/>
      <c r="E10" s="204" t="s">
        <v>10</v>
      </c>
      <c r="F10" s="205"/>
      <c r="G10" s="206"/>
      <c r="H10" s="160"/>
      <c r="I10" s="161"/>
      <c r="J10" s="159" t="s">
        <v>11</v>
      </c>
      <c r="K10" s="160"/>
      <c r="L10" s="161"/>
      <c r="M10" s="159" t="s">
        <v>12</v>
      </c>
      <c r="N10" s="160"/>
      <c r="O10" s="161"/>
      <c r="P10" s="204"/>
      <c r="Q10" s="205"/>
      <c r="R10" s="206"/>
    </row>
    <row r="11" spans="1:18" x14ac:dyDescent="0.35">
      <c r="A11" s="264" t="s">
        <v>13</v>
      </c>
      <c r="B11" s="286"/>
      <c r="C11" s="287"/>
      <c r="D11" s="288"/>
      <c r="E11" s="207"/>
      <c r="F11" s="208"/>
      <c r="G11" s="209"/>
      <c r="H11" s="163"/>
      <c r="I11" s="164"/>
      <c r="J11" s="162"/>
      <c r="K11" s="163"/>
      <c r="L11" s="164"/>
      <c r="M11" s="162"/>
      <c r="N11" s="163"/>
      <c r="O11" s="164"/>
      <c r="P11" s="207"/>
      <c r="Q11" s="208"/>
      <c r="R11" s="209"/>
    </row>
    <row r="12" spans="1:18" x14ac:dyDescent="0.35">
      <c r="A12" s="264"/>
      <c r="B12" s="286"/>
      <c r="C12" s="287"/>
      <c r="D12" s="288"/>
      <c r="E12" s="207"/>
      <c r="F12" s="208"/>
      <c r="G12" s="209"/>
      <c r="H12" s="163"/>
      <c r="I12" s="164"/>
      <c r="J12" s="162"/>
      <c r="K12" s="163"/>
      <c r="L12" s="164"/>
      <c r="M12" s="162"/>
      <c r="N12" s="163"/>
      <c r="O12" s="164"/>
      <c r="P12" s="207"/>
      <c r="Q12" s="208"/>
      <c r="R12" s="209"/>
    </row>
    <row r="13" spans="1:18" x14ac:dyDescent="0.35">
      <c r="A13" s="264"/>
      <c r="B13" s="286"/>
      <c r="C13" s="287"/>
      <c r="D13" s="288"/>
      <c r="E13" s="207"/>
      <c r="F13" s="208"/>
      <c r="G13" s="209"/>
      <c r="H13" s="163"/>
      <c r="I13" s="164"/>
      <c r="J13" s="162"/>
      <c r="K13" s="163"/>
      <c r="L13" s="164"/>
      <c r="M13" s="162"/>
      <c r="N13" s="163"/>
      <c r="O13" s="164"/>
      <c r="P13" s="207"/>
      <c r="Q13" s="208"/>
      <c r="R13" s="209"/>
    </row>
    <row r="14" spans="1:18" x14ac:dyDescent="0.35">
      <c r="A14" s="264"/>
      <c r="B14" s="286"/>
      <c r="C14" s="287"/>
      <c r="D14" s="288"/>
      <c r="E14" s="207"/>
      <c r="F14" s="208"/>
      <c r="G14" s="209"/>
      <c r="H14" s="163"/>
      <c r="I14" s="164"/>
      <c r="J14" s="162"/>
      <c r="K14" s="163"/>
      <c r="L14" s="164"/>
      <c r="M14" s="162"/>
      <c r="N14" s="163"/>
      <c r="O14" s="164"/>
      <c r="P14" s="207"/>
      <c r="Q14" s="208"/>
      <c r="R14" s="209"/>
    </row>
    <row r="15" spans="1:18" x14ac:dyDescent="0.35">
      <c r="A15" s="264"/>
      <c r="B15" s="286"/>
      <c r="C15" s="287"/>
      <c r="D15" s="288"/>
      <c r="E15" s="207"/>
      <c r="F15" s="208"/>
      <c r="G15" s="209"/>
      <c r="H15" s="163"/>
      <c r="I15" s="164"/>
      <c r="J15" s="162"/>
      <c r="K15" s="163"/>
      <c r="L15" s="164"/>
      <c r="M15" s="162"/>
      <c r="N15" s="163"/>
      <c r="O15" s="164"/>
      <c r="P15" s="207"/>
      <c r="Q15" s="208"/>
      <c r="R15" s="209"/>
    </row>
    <row r="16" spans="1:18" x14ac:dyDescent="0.35">
      <c r="A16" s="264"/>
      <c r="B16" s="286"/>
      <c r="C16" s="287"/>
      <c r="D16" s="288"/>
      <c r="E16" s="207"/>
      <c r="F16" s="208"/>
      <c r="G16" s="209"/>
      <c r="H16" s="163"/>
      <c r="I16" s="164"/>
      <c r="J16" s="162"/>
      <c r="K16" s="163"/>
      <c r="L16" s="164"/>
      <c r="M16" s="162"/>
      <c r="N16" s="163"/>
      <c r="O16" s="164"/>
      <c r="P16" s="207"/>
      <c r="Q16" s="208"/>
      <c r="R16" s="209"/>
    </row>
    <row r="17" spans="1:18" x14ac:dyDescent="0.35">
      <c r="A17" s="264"/>
      <c r="B17" s="286"/>
      <c r="C17" s="287"/>
      <c r="D17" s="288"/>
      <c r="E17" s="207"/>
      <c r="F17" s="208"/>
      <c r="G17" s="209"/>
      <c r="H17" s="163"/>
      <c r="I17" s="164"/>
      <c r="J17" s="162"/>
      <c r="K17" s="163"/>
      <c r="L17" s="164"/>
      <c r="M17" s="162"/>
      <c r="N17" s="163"/>
      <c r="O17" s="164"/>
      <c r="P17" s="207"/>
      <c r="Q17" s="208"/>
      <c r="R17" s="209"/>
    </row>
    <row r="18" spans="1:18" ht="126" customHeight="1" thickBot="1" x14ac:dyDescent="0.4">
      <c r="A18" s="264"/>
      <c r="B18" s="289"/>
      <c r="C18" s="290"/>
      <c r="D18" s="291"/>
      <c r="E18" s="210"/>
      <c r="F18" s="211"/>
      <c r="G18" s="212"/>
      <c r="H18" s="166"/>
      <c r="I18" s="167"/>
      <c r="J18" s="165"/>
      <c r="K18" s="166"/>
      <c r="L18" s="167"/>
      <c r="M18" s="165"/>
      <c r="N18" s="166"/>
      <c r="O18" s="167"/>
      <c r="P18" s="210"/>
      <c r="Q18" s="211"/>
      <c r="R18" s="212"/>
    </row>
    <row r="19" spans="1:18" ht="22.9" customHeight="1" thickBot="1" x14ac:dyDescent="0.4">
      <c r="A19" s="264"/>
      <c r="B19" s="105">
        <f>C19*D19</f>
        <v>0</v>
      </c>
      <c r="C19" s="5">
        <v>0.1</v>
      </c>
      <c r="D19" s="6">
        <f>G19/5</f>
        <v>0</v>
      </c>
      <c r="E19" s="114" t="s">
        <v>91</v>
      </c>
      <c r="F19" s="115"/>
      <c r="G19" s="4"/>
      <c r="H19" s="41"/>
      <c r="I19" s="41"/>
      <c r="J19" s="105"/>
      <c r="K19" s="106"/>
      <c r="L19" s="6"/>
      <c r="M19" s="106"/>
      <c r="N19" s="106"/>
      <c r="O19" s="106"/>
      <c r="P19" s="106"/>
      <c r="Q19" s="106"/>
      <c r="R19" s="6"/>
    </row>
    <row r="20" spans="1:18" x14ac:dyDescent="0.35">
      <c r="A20" s="264"/>
      <c r="B20" s="229" t="s">
        <v>15</v>
      </c>
      <c r="C20" s="160"/>
      <c r="D20" s="161"/>
      <c r="E20" s="159" t="s">
        <v>16</v>
      </c>
      <c r="F20" s="160"/>
      <c r="G20" s="161"/>
      <c r="H20" s="160"/>
      <c r="I20" s="161"/>
      <c r="J20" s="159" t="s">
        <v>17</v>
      </c>
      <c r="K20" s="160"/>
      <c r="L20" s="161"/>
      <c r="M20" s="159" t="s">
        <v>18</v>
      </c>
      <c r="N20" s="160"/>
      <c r="O20" s="161"/>
      <c r="P20" s="168"/>
      <c r="Q20" s="169"/>
      <c r="R20" s="170"/>
    </row>
    <row r="21" spans="1:18" x14ac:dyDescent="0.35">
      <c r="A21" s="264"/>
      <c r="B21" s="162"/>
      <c r="C21" s="163"/>
      <c r="D21" s="164"/>
      <c r="E21" s="162"/>
      <c r="F21" s="163"/>
      <c r="G21" s="164"/>
      <c r="H21" s="163"/>
      <c r="I21" s="164"/>
      <c r="J21" s="162"/>
      <c r="K21" s="163"/>
      <c r="L21" s="164"/>
      <c r="M21" s="162"/>
      <c r="N21" s="163"/>
      <c r="O21" s="164"/>
      <c r="P21" s="171"/>
      <c r="Q21" s="172"/>
      <c r="R21" s="173"/>
    </row>
    <row r="22" spans="1:18" x14ac:dyDescent="0.35">
      <c r="A22" s="264"/>
      <c r="B22" s="162"/>
      <c r="C22" s="163"/>
      <c r="D22" s="164"/>
      <c r="E22" s="162"/>
      <c r="F22" s="163"/>
      <c r="G22" s="164"/>
      <c r="H22" s="163"/>
      <c r="I22" s="164"/>
      <c r="J22" s="162"/>
      <c r="K22" s="163"/>
      <c r="L22" s="164"/>
      <c r="M22" s="162"/>
      <c r="N22" s="163"/>
      <c r="O22" s="164"/>
      <c r="P22" s="171"/>
      <c r="Q22" s="172"/>
      <c r="R22" s="173"/>
    </row>
    <row r="23" spans="1:18" x14ac:dyDescent="0.35">
      <c r="A23" s="264"/>
      <c r="B23" s="162"/>
      <c r="C23" s="163"/>
      <c r="D23" s="164"/>
      <c r="E23" s="162"/>
      <c r="F23" s="163"/>
      <c r="G23" s="164"/>
      <c r="H23" s="163"/>
      <c r="I23" s="164"/>
      <c r="J23" s="162"/>
      <c r="K23" s="163"/>
      <c r="L23" s="164"/>
      <c r="M23" s="162"/>
      <c r="N23" s="163"/>
      <c r="O23" s="164"/>
      <c r="P23" s="171"/>
      <c r="Q23" s="172"/>
      <c r="R23" s="173"/>
    </row>
    <row r="24" spans="1:18" x14ac:dyDescent="0.35">
      <c r="A24" s="264"/>
      <c r="B24" s="162"/>
      <c r="C24" s="163"/>
      <c r="D24" s="164"/>
      <c r="E24" s="162"/>
      <c r="F24" s="163"/>
      <c r="G24" s="164"/>
      <c r="H24" s="163"/>
      <c r="I24" s="164"/>
      <c r="J24" s="162"/>
      <c r="K24" s="163"/>
      <c r="L24" s="164"/>
      <c r="M24" s="162"/>
      <c r="N24" s="163"/>
      <c r="O24" s="164"/>
      <c r="P24" s="171"/>
      <c r="Q24" s="172"/>
      <c r="R24" s="173"/>
    </row>
    <row r="25" spans="1:18" x14ac:dyDescent="0.35">
      <c r="A25" s="264"/>
      <c r="B25" s="162"/>
      <c r="C25" s="163"/>
      <c r="D25" s="164"/>
      <c r="E25" s="162"/>
      <c r="F25" s="163"/>
      <c r="G25" s="164"/>
      <c r="H25" s="163"/>
      <c r="I25" s="164"/>
      <c r="J25" s="162"/>
      <c r="K25" s="163"/>
      <c r="L25" s="164"/>
      <c r="M25" s="162"/>
      <c r="N25" s="163"/>
      <c r="O25" s="164"/>
      <c r="P25" s="171"/>
      <c r="Q25" s="172"/>
      <c r="R25" s="173"/>
    </row>
    <row r="26" spans="1:18" x14ac:dyDescent="0.35">
      <c r="A26" s="264"/>
      <c r="B26" s="162"/>
      <c r="C26" s="163"/>
      <c r="D26" s="164"/>
      <c r="E26" s="162"/>
      <c r="F26" s="163"/>
      <c r="G26" s="164"/>
      <c r="H26" s="163"/>
      <c r="I26" s="164"/>
      <c r="J26" s="162"/>
      <c r="K26" s="163"/>
      <c r="L26" s="164"/>
      <c r="M26" s="162"/>
      <c r="N26" s="163"/>
      <c r="O26" s="164"/>
      <c r="P26" s="171"/>
      <c r="Q26" s="172"/>
      <c r="R26" s="173"/>
    </row>
    <row r="27" spans="1:18" ht="46.5" customHeight="1" thickBot="1" x14ac:dyDescent="0.4">
      <c r="A27" s="265"/>
      <c r="B27" s="165"/>
      <c r="C27" s="166"/>
      <c r="D27" s="167"/>
      <c r="E27" s="165"/>
      <c r="F27" s="166"/>
      <c r="G27" s="167"/>
      <c r="H27" s="166"/>
      <c r="I27" s="167"/>
      <c r="J27" s="165"/>
      <c r="K27" s="166"/>
      <c r="L27" s="167"/>
      <c r="M27" s="165"/>
      <c r="N27" s="166"/>
      <c r="O27" s="167"/>
      <c r="P27" s="174"/>
      <c r="Q27" s="175"/>
      <c r="R27" s="176"/>
    </row>
    <row r="28" spans="1:18" ht="24.65" customHeight="1" thickBot="1" x14ac:dyDescent="0.5">
      <c r="A28" s="29">
        <f>(B19+B28)*100</f>
        <v>0</v>
      </c>
      <c r="B28" s="112">
        <f>C28*D28</f>
        <v>0</v>
      </c>
      <c r="C28" s="52">
        <v>0.1</v>
      </c>
      <c r="D28" s="109">
        <f>G28/5</f>
        <v>0</v>
      </c>
      <c r="E28" s="114" t="s">
        <v>91</v>
      </c>
      <c r="F28" s="115"/>
      <c r="G28" s="4"/>
      <c r="H28" s="31"/>
      <c r="I28" s="32"/>
      <c r="J28" s="107"/>
      <c r="K28" s="108"/>
      <c r="L28" s="109"/>
      <c r="M28" s="107"/>
      <c r="N28" s="108"/>
      <c r="O28" s="109"/>
      <c r="P28" s="110"/>
      <c r="Q28" s="110"/>
      <c r="R28" s="111"/>
    </row>
    <row r="29" spans="1:18" ht="15" hidden="1" customHeight="1" thickBot="1" x14ac:dyDescent="0.4">
      <c r="A29" s="44"/>
      <c r="B29" s="147"/>
      <c r="C29" s="148"/>
      <c r="D29" s="149"/>
      <c r="E29" s="171"/>
      <c r="F29" s="172"/>
      <c r="G29" s="173"/>
      <c r="H29" s="250"/>
      <c r="I29" s="251"/>
      <c r="J29" s="266"/>
      <c r="K29" s="267"/>
      <c r="L29" s="268"/>
      <c r="M29" s="249"/>
      <c r="N29" s="250"/>
      <c r="O29" s="251"/>
      <c r="P29" s="249"/>
      <c r="Q29" s="250"/>
      <c r="R29" s="251"/>
    </row>
    <row r="30" spans="1:18" ht="9" hidden="1" customHeight="1" x14ac:dyDescent="0.35">
      <c r="A30" s="44"/>
      <c r="B30" s="147"/>
      <c r="C30" s="148"/>
      <c r="D30" s="149"/>
      <c r="E30" s="171"/>
      <c r="F30" s="172"/>
      <c r="G30" s="173"/>
      <c r="H30" s="250"/>
      <c r="I30" s="251"/>
      <c r="J30" s="266"/>
      <c r="K30" s="267"/>
      <c r="L30" s="268"/>
      <c r="M30" s="249"/>
      <c r="N30" s="250"/>
      <c r="O30" s="251"/>
      <c r="P30" s="249"/>
      <c r="Q30" s="250"/>
      <c r="R30" s="251"/>
    </row>
    <row r="31" spans="1:18" ht="15" hidden="1" customHeight="1" thickBot="1" x14ac:dyDescent="0.4">
      <c r="A31" s="44"/>
      <c r="B31" s="147"/>
      <c r="C31" s="148"/>
      <c r="D31" s="149"/>
      <c r="E31" s="171"/>
      <c r="F31" s="172"/>
      <c r="G31" s="173"/>
      <c r="H31" s="250"/>
      <c r="I31" s="251"/>
      <c r="J31" s="266"/>
      <c r="K31" s="267"/>
      <c r="L31" s="268"/>
      <c r="M31" s="249"/>
      <c r="N31" s="250"/>
      <c r="O31" s="251"/>
      <c r="P31" s="249"/>
      <c r="Q31" s="250"/>
      <c r="R31" s="251"/>
    </row>
    <row r="32" spans="1:18" ht="15" hidden="1" customHeight="1" thickBot="1" x14ac:dyDescent="0.4">
      <c r="A32" s="44"/>
      <c r="B32" s="147"/>
      <c r="C32" s="148"/>
      <c r="D32" s="149"/>
      <c r="E32" s="171"/>
      <c r="F32" s="172"/>
      <c r="G32" s="173"/>
      <c r="H32" s="250"/>
      <c r="I32" s="251"/>
      <c r="J32" s="266"/>
      <c r="K32" s="267"/>
      <c r="L32" s="268"/>
      <c r="M32" s="249"/>
      <c r="N32" s="250"/>
      <c r="O32" s="251"/>
      <c r="P32" s="249"/>
      <c r="Q32" s="250"/>
      <c r="R32" s="251"/>
    </row>
    <row r="33" spans="1:18" ht="15" hidden="1" customHeight="1" thickBot="1" x14ac:dyDescent="0.4">
      <c r="A33" s="44"/>
      <c r="B33" s="147"/>
      <c r="C33" s="148"/>
      <c r="D33" s="149"/>
      <c r="E33" s="171"/>
      <c r="F33" s="172"/>
      <c r="G33" s="173"/>
      <c r="H33" s="250"/>
      <c r="I33" s="251"/>
      <c r="J33" s="266"/>
      <c r="K33" s="267"/>
      <c r="L33" s="268"/>
      <c r="M33" s="249"/>
      <c r="N33" s="250"/>
      <c r="O33" s="251"/>
      <c r="P33" s="249"/>
      <c r="Q33" s="250"/>
      <c r="R33" s="251"/>
    </row>
    <row r="34" spans="1:18" ht="15" hidden="1" customHeight="1" thickBot="1" x14ac:dyDescent="0.4">
      <c r="A34" s="44"/>
      <c r="B34" s="147"/>
      <c r="C34" s="148"/>
      <c r="D34" s="149"/>
      <c r="E34" s="171"/>
      <c r="F34" s="172"/>
      <c r="G34" s="173"/>
      <c r="H34" s="250"/>
      <c r="I34" s="251"/>
      <c r="J34" s="266"/>
      <c r="K34" s="267"/>
      <c r="L34" s="268"/>
      <c r="M34" s="249"/>
      <c r="N34" s="250"/>
      <c r="O34" s="251"/>
      <c r="P34" s="249"/>
      <c r="Q34" s="250"/>
      <c r="R34" s="251"/>
    </row>
    <row r="35" spans="1:18" ht="15" hidden="1" customHeight="1" thickBot="1" x14ac:dyDescent="0.4">
      <c r="A35" s="44"/>
      <c r="B35" s="150"/>
      <c r="C35" s="151"/>
      <c r="D35" s="152"/>
      <c r="E35" s="171"/>
      <c r="F35" s="172"/>
      <c r="G35" s="173"/>
      <c r="H35" s="253"/>
      <c r="I35" s="254"/>
      <c r="J35" s="269"/>
      <c r="K35" s="270"/>
      <c r="L35" s="271"/>
      <c r="M35" s="252"/>
      <c r="N35" s="253"/>
      <c r="O35" s="254"/>
      <c r="P35" s="252"/>
      <c r="Q35" s="253"/>
      <c r="R35" s="254"/>
    </row>
    <row r="36" spans="1:18" x14ac:dyDescent="0.35">
      <c r="A36" s="119" t="s">
        <v>19</v>
      </c>
      <c r="B36" s="255" t="s">
        <v>20</v>
      </c>
      <c r="C36" s="256"/>
      <c r="D36" s="257"/>
      <c r="E36" s="147" t="s">
        <v>21</v>
      </c>
      <c r="F36" s="148"/>
      <c r="G36" s="149"/>
      <c r="H36" s="153"/>
      <c r="I36" s="154"/>
      <c r="J36" s="159" t="s">
        <v>22</v>
      </c>
      <c r="K36" s="160"/>
      <c r="L36" s="161"/>
      <c r="M36" s="159" t="s">
        <v>23</v>
      </c>
      <c r="N36" s="160"/>
      <c r="O36" s="161"/>
      <c r="P36" s="204"/>
      <c r="Q36" s="205"/>
      <c r="R36" s="206"/>
    </row>
    <row r="37" spans="1:18" x14ac:dyDescent="0.35">
      <c r="A37" s="119"/>
      <c r="B37" s="258"/>
      <c r="C37" s="259"/>
      <c r="D37" s="260"/>
      <c r="E37" s="147"/>
      <c r="F37" s="148"/>
      <c r="G37" s="149"/>
      <c r="H37" s="155"/>
      <c r="I37" s="156"/>
      <c r="J37" s="162"/>
      <c r="K37" s="163"/>
      <c r="L37" s="164"/>
      <c r="M37" s="162"/>
      <c r="N37" s="163"/>
      <c r="O37" s="164"/>
      <c r="P37" s="207"/>
      <c r="Q37" s="208"/>
      <c r="R37" s="209"/>
    </row>
    <row r="38" spans="1:18" x14ac:dyDescent="0.35">
      <c r="A38" s="119"/>
      <c r="B38" s="258"/>
      <c r="C38" s="259"/>
      <c r="D38" s="260"/>
      <c r="E38" s="147"/>
      <c r="F38" s="148"/>
      <c r="G38" s="149"/>
      <c r="H38" s="155"/>
      <c r="I38" s="156"/>
      <c r="J38" s="162"/>
      <c r="K38" s="163"/>
      <c r="L38" s="164"/>
      <c r="M38" s="162"/>
      <c r="N38" s="163"/>
      <c r="O38" s="164"/>
      <c r="P38" s="207"/>
      <c r="Q38" s="208"/>
      <c r="R38" s="209"/>
    </row>
    <row r="39" spans="1:18" x14ac:dyDescent="0.35">
      <c r="A39" s="119"/>
      <c r="B39" s="258"/>
      <c r="C39" s="259"/>
      <c r="D39" s="260"/>
      <c r="E39" s="147"/>
      <c r="F39" s="148"/>
      <c r="G39" s="149"/>
      <c r="H39" s="155"/>
      <c r="I39" s="156"/>
      <c r="J39" s="162"/>
      <c r="K39" s="163"/>
      <c r="L39" s="164"/>
      <c r="M39" s="162"/>
      <c r="N39" s="163"/>
      <c r="O39" s="164"/>
      <c r="P39" s="207"/>
      <c r="Q39" s="208"/>
      <c r="R39" s="209"/>
    </row>
    <row r="40" spans="1:18" x14ac:dyDescent="0.35">
      <c r="A40" s="119"/>
      <c r="B40" s="258"/>
      <c r="C40" s="259"/>
      <c r="D40" s="260"/>
      <c r="E40" s="147"/>
      <c r="F40" s="148"/>
      <c r="G40" s="149"/>
      <c r="H40" s="155"/>
      <c r="I40" s="156"/>
      <c r="J40" s="162"/>
      <c r="K40" s="163"/>
      <c r="L40" s="164"/>
      <c r="M40" s="162"/>
      <c r="N40" s="163"/>
      <c r="O40" s="164"/>
      <c r="P40" s="207"/>
      <c r="Q40" s="208"/>
      <c r="R40" s="209"/>
    </row>
    <row r="41" spans="1:18" x14ac:dyDescent="0.35">
      <c r="A41" s="119"/>
      <c r="B41" s="258"/>
      <c r="C41" s="259"/>
      <c r="D41" s="260"/>
      <c r="E41" s="147"/>
      <c r="F41" s="148"/>
      <c r="G41" s="149"/>
      <c r="H41" s="155"/>
      <c r="I41" s="156"/>
      <c r="J41" s="162"/>
      <c r="K41" s="163"/>
      <c r="L41" s="164"/>
      <c r="M41" s="162"/>
      <c r="N41" s="163"/>
      <c r="O41" s="164"/>
      <c r="P41" s="207"/>
      <c r="Q41" s="208"/>
      <c r="R41" s="209"/>
    </row>
    <row r="42" spans="1:18" x14ac:dyDescent="0.35">
      <c r="A42" s="119"/>
      <c r="B42" s="258"/>
      <c r="C42" s="259"/>
      <c r="D42" s="260"/>
      <c r="E42" s="147"/>
      <c r="F42" s="148"/>
      <c r="G42" s="149"/>
      <c r="H42" s="155"/>
      <c r="I42" s="156"/>
      <c r="J42" s="162"/>
      <c r="K42" s="163"/>
      <c r="L42" s="164"/>
      <c r="M42" s="162"/>
      <c r="N42" s="163"/>
      <c r="O42" s="164"/>
      <c r="P42" s="207"/>
      <c r="Q42" s="208"/>
      <c r="R42" s="209"/>
    </row>
    <row r="43" spans="1:18" x14ac:dyDescent="0.35">
      <c r="A43" s="119"/>
      <c r="B43" s="258"/>
      <c r="C43" s="259"/>
      <c r="D43" s="260"/>
      <c r="E43" s="147"/>
      <c r="F43" s="148"/>
      <c r="G43" s="149"/>
      <c r="H43" s="155"/>
      <c r="I43" s="156"/>
      <c r="J43" s="162"/>
      <c r="K43" s="163"/>
      <c r="L43" s="164"/>
      <c r="M43" s="162"/>
      <c r="N43" s="163"/>
      <c r="O43" s="164"/>
      <c r="P43" s="207"/>
      <c r="Q43" s="208"/>
      <c r="R43" s="209"/>
    </row>
    <row r="44" spans="1:18" ht="124.15" customHeight="1" thickBot="1" x14ac:dyDescent="0.4">
      <c r="A44" s="119"/>
      <c r="B44" s="261"/>
      <c r="C44" s="262"/>
      <c r="D44" s="263"/>
      <c r="E44" s="150"/>
      <c r="F44" s="151"/>
      <c r="G44" s="152"/>
      <c r="H44" s="157"/>
      <c r="I44" s="158"/>
      <c r="J44" s="165"/>
      <c r="K44" s="166"/>
      <c r="L44" s="167"/>
      <c r="M44" s="165"/>
      <c r="N44" s="166"/>
      <c r="O44" s="167"/>
      <c r="P44" s="210"/>
      <c r="Q44" s="211"/>
      <c r="R44" s="212"/>
    </row>
    <row r="45" spans="1:18" ht="19.899999999999999" customHeight="1" thickBot="1" x14ac:dyDescent="0.4">
      <c r="A45" s="119"/>
      <c r="B45" s="58">
        <f>C45*D45</f>
        <v>0</v>
      </c>
      <c r="C45" s="5">
        <v>0.16</v>
      </c>
      <c r="D45" s="6">
        <f>G45/5</f>
        <v>0</v>
      </c>
      <c r="E45" s="3" t="s">
        <v>14</v>
      </c>
      <c r="F45" s="3"/>
      <c r="G45" s="4"/>
      <c r="H45" s="7"/>
      <c r="I45" s="7"/>
      <c r="J45" s="106"/>
      <c r="K45" s="106"/>
      <c r="L45" s="106"/>
      <c r="M45" s="105"/>
      <c r="N45" s="106"/>
      <c r="O45" s="6"/>
      <c r="P45" s="106"/>
      <c r="Q45" s="106"/>
      <c r="R45" s="6"/>
    </row>
    <row r="46" spans="1:18" x14ac:dyDescent="0.35">
      <c r="A46" s="119"/>
      <c r="B46" s="138" t="s">
        <v>24</v>
      </c>
      <c r="C46" s="238"/>
      <c r="D46" s="239"/>
      <c r="E46" s="168" t="s">
        <v>25</v>
      </c>
      <c r="F46" s="169"/>
      <c r="G46" s="170"/>
      <c r="H46" s="153"/>
      <c r="I46" s="154"/>
      <c r="J46" s="159" t="s">
        <v>26</v>
      </c>
      <c r="K46" s="160"/>
      <c r="L46" s="161"/>
      <c r="M46" s="162"/>
      <c r="N46" s="163"/>
      <c r="O46" s="164"/>
      <c r="P46" s="246"/>
      <c r="Q46" s="247"/>
      <c r="R46" s="248"/>
    </row>
    <row r="47" spans="1:18" x14ac:dyDescent="0.35">
      <c r="A47" s="119"/>
      <c r="B47" s="240"/>
      <c r="C47" s="241"/>
      <c r="D47" s="242"/>
      <c r="E47" s="171"/>
      <c r="F47" s="172"/>
      <c r="G47" s="173"/>
      <c r="H47" s="155"/>
      <c r="I47" s="156"/>
      <c r="J47" s="162"/>
      <c r="K47" s="163"/>
      <c r="L47" s="164"/>
      <c r="M47" s="162"/>
      <c r="N47" s="163"/>
      <c r="O47" s="164"/>
      <c r="P47" s="249"/>
      <c r="Q47" s="250"/>
      <c r="R47" s="251"/>
    </row>
    <row r="48" spans="1:18" x14ac:dyDescent="0.35">
      <c r="A48" s="119"/>
      <c r="B48" s="240"/>
      <c r="C48" s="241"/>
      <c r="D48" s="242"/>
      <c r="E48" s="171"/>
      <c r="F48" s="172"/>
      <c r="G48" s="173"/>
      <c r="H48" s="155"/>
      <c r="I48" s="156"/>
      <c r="J48" s="162"/>
      <c r="K48" s="163"/>
      <c r="L48" s="164"/>
      <c r="M48" s="162"/>
      <c r="N48" s="163"/>
      <c r="O48" s="164"/>
      <c r="P48" s="249"/>
      <c r="Q48" s="250"/>
      <c r="R48" s="251"/>
    </row>
    <row r="49" spans="1:18" x14ac:dyDescent="0.35">
      <c r="A49" s="119"/>
      <c r="B49" s="240"/>
      <c r="C49" s="241"/>
      <c r="D49" s="242"/>
      <c r="E49" s="171"/>
      <c r="F49" s="172"/>
      <c r="G49" s="173"/>
      <c r="H49" s="155"/>
      <c r="I49" s="156"/>
      <c r="J49" s="162"/>
      <c r="K49" s="163"/>
      <c r="L49" s="164"/>
      <c r="M49" s="162"/>
      <c r="N49" s="163"/>
      <c r="O49" s="164"/>
      <c r="P49" s="249"/>
      <c r="Q49" s="250"/>
      <c r="R49" s="251"/>
    </row>
    <row r="50" spans="1:18" x14ac:dyDescent="0.35">
      <c r="A50" s="119"/>
      <c r="B50" s="240"/>
      <c r="C50" s="241"/>
      <c r="D50" s="242"/>
      <c r="E50" s="171"/>
      <c r="F50" s="172"/>
      <c r="G50" s="173"/>
      <c r="H50" s="155"/>
      <c r="I50" s="156"/>
      <c r="J50" s="162"/>
      <c r="K50" s="163"/>
      <c r="L50" s="164"/>
      <c r="M50" s="162"/>
      <c r="N50" s="163"/>
      <c r="O50" s="164"/>
      <c r="P50" s="249"/>
      <c r="Q50" s="250"/>
      <c r="R50" s="251"/>
    </row>
    <row r="51" spans="1:18" ht="21" customHeight="1" thickBot="1" x14ac:dyDescent="0.4">
      <c r="A51" s="119"/>
      <c r="B51" s="243"/>
      <c r="C51" s="244"/>
      <c r="D51" s="245"/>
      <c r="E51" s="174"/>
      <c r="F51" s="175"/>
      <c r="G51" s="176"/>
      <c r="H51" s="157"/>
      <c r="I51" s="158"/>
      <c r="J51" s="165"/>
      <c r="K51" s="166"/>
      <c r="L51" s="167"/>
      <c r="M51" s="162"/>
      <c r="N51" s="163"/>
      <c r="O51" s="164"/>
      <c r="P51" s="252"/>
      <c r="Q51" s="253"/>
      <c r="R51" s="254"/>
    </row>
    <row r="52" spans="1:18" ht="15" thickBot="1" x14ac:dyDescent="0.4">
      <c r="A52" s="119"/>
      <c r="B52" s="58">
        <f>C52*D52</f>
        <v>0</v>
      </c>
      <c r="C52" s="52">
        <v>0.03</v>
      </c>
      <c r="D52" s="6">
        <f>G52/5</f>
        <v>0</v>
      </c>
      <c r="E52" s="27" t="s">
        <v>14</v>
      </c>
      <c r="F52" s="18"/>
      <c r="G52" s="4"/>
      <c r="H52" s="7"/>
      <c r="I52" s="35"/>
      <c r="J52" s="106"/>
      <c r="K52" s="106"/>
      <c r="L52" s="106"/>
      <c r="M52" s="105"/>
      <c r="N52" s="106"/>
      <c r="O52" s="6"/>
      <c r="P52" s="105"/>
      <c r="Q52" s="106"/>
      <c r="R52" s="6"/>
    </row>
    <row r="53" spans="1:18" ht="14.5" customHeight="1" x14ac:dyDescent="0.35">
      <c r="A53" s="119"/>
      <c r="B53" s="229" t="s">
        <v>27</v>
      </c>
      <c r="C53" s="230"/>
      <c r="D53" s="231"/>
      <c r="E53" s="204" t="s">
        <v>28</v>
      </c>
      <c r="F53" s="205"/>
      <c r="G53" s="206"/>
      <c r="H53" s="160"/>
      <c r="I53" s="161"/>
      <c r="J53" s="159" t="s">
        <v>29</v>
      </c>
      <c r="K53" s="160"/>
      <c r="L53" s="161"/>
      <c r="M53" s="159"/>
      <c r="N53" s="160"/>
      <c r="O53" s="161"/>
      <c r="P53" s="225"/>
      <c r="Q53" s="205"/>
      <c r="R53" s="206"/>
    </row>
    <row r="54" spans="1:18" x14ac:dyDescent="0.35">
      <c r="A54" s="119"/>
      <c r="B54" s="232"/>
      <c r="C54" s="233"/>
      <c r="D54" s="234"/>
      <c r="E54" s="207"/>
      <c r="F54" s="208"/>
      <c r="G54" s="209"/>
      <c r="H54" s="163"/>
      <c r="I54" s="164"/>
      <c r="J54" s="162"/>
      <c r="K54" s="163"/>
      <c r="L54" s="164"/>
      <c r="M54" s="162"/>
      <c r="N54" s="163"/>
      <c r="O54" s="164"/>
      <c r="P54" s="207"/>
      <c r="Q54" s="208"/>
      <c r="R54" s="209"/>
    </row>
    <row r="55" spans="1:18" x14ac:dyDescent="0.35">
      <c r="A55" s="119"/>
      <c r="B55" s="232"/>
      <c r="C55" s="233"/>
      <c r="D55" s="234"/>
      <c r="E55" s="207"/>
      <c r="F55" s="208"/>
      <c r="G55" s="209"/>
      <c r="H55" s="163"/>
      <c r="I55" s="164"/>
      <c r="J55" s="162"/>
      <c r="K55" s="163"/>
      <c r="L55" s="164"/>
      <c r="M55" s="162"/>
      <c r="N55" s="163"/>
      <c r="O55" s="164"/>
      <c r="P55" s="207"/>
      <c r="Q55" s="208"/>
      <c r="R55" s="209"/>
    </row>
    <row r="56" spans="1:18" x14ac:dyDescent="0.35">
      <c r="A56" s="119"/>
      <c r="B56" s="232"/>
      <c r="C56" s="233"/>
      <c r="D56" s="234"/>
      <c r="E56" s="207"/>
      <c r="F56" s="208"/>
      <c r="G56" s="209"/>
      <c r="H56" s="163"/>
      <c r="I56" s="164"/>
      <c r="J56" s="162"/>
      <c r="K56" s="163"/>
      <c r="L56" s="164"/>
      <c r="M56" s="162"/>
      <c r="N56" s="163"/>
      <c r="O56" s="164"/>
      <c r="P56" s="207"/>
      <c r="Q56" s="208"/>
      <c r="R56" s="209"/>
    </row>
    <row r="57" spans="1:18" ht="85.9" customHeight="1" x14ac:dyDescent="0.35">
      <c r="A57" s="119"/>
      <c r="B57" s="232"/>
      <c r="C57" s="233"/>
      <c r="D57" s="234"/>
      <c r="E57" s="207"/>
      <c r="F57" s="208"/>
      <c r="G57" s="209"/>
      <c r="H57" s="163"/>
      <c r="I57" s="164"/>
      <c r="J57" s="162"/>
      <c r="K57" s="163"/>
      <c r="L57" s="164"/>
      <c r="M57" s="162"/>
      <c r="N57" s="163"/>
      <c r="O57" s="164"/>
      <c r="P57" s="207"/>
      <c r="Q57" s="208"/>
      <c r="R57" s="209"/>
    </row>
    <row r="58" spans="1:18" ht="1.9" customHeight="1" x14ac:dyDescent="0.35">
      <c r="A58" s="119"/>
      <c r="B58" s="232"/>
      <c r="C58" s="233"/>
      <c r="D58" s="234"/>
      <c r="E58" s="207"/>
      <c r="F58" s="208"/>
      <c r="G58" s="209"/>
      <c r="H58" s="163"/>
      <c r="I58" s="164"/>
      <c r="J58" s="162"/>
      <c r="K58" s="163"/>
      <c r="L58" s="164"/>
      <c r="M58" s="162"/>
      <c r="N58" s="163"/>
      <c r="O58" s="164"/>
      <c r="P58" s="207"/>
      <c r="Q58" s="208"/>
      <c r="R58" s="209"/>
    </row>
    <row r="59" spans="1:18" ht="15" hidden="1" customHeight="1" x14ac:dyDescent="0.35">
      <c r="A59" s="119"/>
      <c r="B59" s="232"/>
      <c r="C59" s="233"/>
      <c r="D59" s="234"/>
      <c r="E59" s="207"/>
      <c r="F59" s="208"/>
      <c r="G59" s="209"/>
      <c r="H59" s="163"/>
      <c r="I59" s="164"/>
      <c r="J59" s="162"/>
      <c r="K59" s="163"/>
      <c r="L59" s="164"/>
      <c r="M59" s="162"/>
      <c r="N59" s="163"/>
      <c r="O59" s="164"/>
      <c r="P59" s="207"/>
      <c r="Q59" s="208"/>
      <c r="R59" s="209"/>
    </row>
    <row r="60" spans="1:18" ht="15" hidden="1" customHeight="1" thickBot="1" x14ac:dyDescent="0.4">
      <c r="A60" s="119"/>
      <c r="B60" s="232"/>
      <c r="C60" s="233"/>
      <c r="D60" s="234"/>
      <c r="E60" s="207"/>
      <c r="F60" s="208"/>
      <c r="G60" s="209"/>
      <c r="H60" s="163"/>
      <c r="I60" s="164"/>
      <c r="J60" s="162"/>
      <c r="K60" s="163"/>
      <c r="L60" s="164"/>
      <c r="M60" s="162"/>
      <c r="N60" s="163"/>
      <c r="O60" s="164"/>
      <c r="P60" s="207"/>
      <c r="Q60" s="208"/>
      <c r="R60" s="209"/>
    </row>
    <row r="61" spans="1:18" ht="4.9000000000000004" customHeight="1" thickBot="1" x14ac:dyDescent="0.4">
      <c r="A61" s="120"/>
      <c r="B61" s="235"/>
      <c r="C61" s="236"/>
      <c r="D61" s="237"/>
      <c r="E61" s="210"/>
      <c r="F61" s="211"/>
      <c r="G61" s="212"/>
      <c r="H61" s="166"/>
      <c r="I61" s="167"/>
      <c r="J61" s="165"/>
      <c r="K61" s="166"/>
      <c r="L61" s="167"/>
      <c r="M61" s="165"/>
      <c r="N61" s="166"/>
      <c r="O61" s="167"/>
      <c r="P61" s="210"/>
      <c r="Q61" s="211"/>
      <c r="R61" s="212"/>
    </row>
    <row r="62" spans="1:18" ht="19" thickBot="1" x14ac:dyDescent="0.5">
      <c r="A62" s="9">
        <f>(B45+B52+B62)*100</f>
        <v>0</v>
      </c>
      <c r="B62" s="63">
        <f>C62*D62</f>
        <v>0</v>
      </c>
      <c r="C62" s="62">
        <v>0.05</v>
      </c>
      <c r="D62" s="64">
        <f>G62/5</f>
        <v>0</v>
      </c>
      <c r="E62" s="23" t="s">
        <v>14</v>
      </c>
      <c r="F62" s="24"/>
      <c r="G62" s="4"/>
      <c r="H62" s="7"/>
      <c r="I62" s="35"/>
      <c r="J62" s="105"/>
      <c r="K62" s="106"/>
      <c r="L62" s="6"/>
      <c r="M62" s="105"/>
      <c r="N62" s="106"/>
      <c r="O62" s="6"/>
      <c r="P62" s="106"/>
      <c r="Q62" s="106"/>
      <c r="R62" s="6"/>
    </row>
    <row r="63" spans="1:18" ht="14.5" customHeight="1" x14ac:dyDescent="0.35">
      <c r="A63" s="226" t="s">
        <v>30</v>
      </c>
      <c r="B63" s="186" t="s">
        <v>31</v>
      </c>
      <c r="C63" s="187"/>
      <c r="D63" s="188"/>
      <c r="E63" s="159" t="s">
        <v>32</v>
      </c>
      <c r="F63" s="160"/>
      <c r="G63" s="161"/>
      <c r="H63" s="160"/>
      <c r="I63" s="161"/>
      <c r="J63" s="159" t="s">
        <v>33</v>
      </c>
      <c r="K63" s="160"/>
      <c r="L63" s="161"/>
      <c r="M63" s="159" t="s">
        <v>34</v>
      </c>
      <c r="N63" s="160"/>
      <c r="O63" s="161"/>
      <c r="P63" s="159"/>
      <c r="Q63" s="160"/>
      <c r="R63" s="161"/>
    </row>
    <row r="64" spans="1:18" x14ac:dyDescent="0.35">
      <c r="A64" s="227"/>
      <c r="B64" s="189"/>
      <c r="C64" s="190"/>
      <c r="D64" s="191"/>
      <c r="E64" s="162"/>
      <c r="F64" s="163"/>
      <c r="G64" s="164"/>
      <c r="H64" s="163"/>
      <c r="I64" s="164"/>
      <c r="J64" s="162"/>
      <c r="K64" s="163"/>
      <c r="L64" s="164"/>
      <c r="M64" s="162"/>
      <c r="N64" s="163"/>
      <c r="O64" s="164"/>
      <c r="P64" s="162"/>
      <c r="Q64" s="163"/>
      <c r="R64" s="164"/>
    </row>
    <row r="65" spans="1:18" x14ac:dyDescent="0.35">
      <c r="A65" s="227"/>
      <c r="B65" s="189"/>
      <c r="C65" s="190"/>
      <c r="D65" s="191"/>
      <c r="E65" s="162"/>
      <c r="F65" s="163"/>
      <c r="G65" s="164"/>
      <c r="H65" s="163"/>
      <c r="I65" s="164"/>
      <c r="J65" s="162"/>
      <c r="K65" s="163"/>
      <c r="L65" s="164"/>
      <c r="M65" s="162"/>
      <c r="N65" s="163"/>
      <c r="O65" s="164"/>
      <c r="P65" s="162"/>
      <c r="Q65" s="163"/>
      <c r="R65" s="164"/>
    </row>
    <row r="66" spans="1:18" x14ac:dyDescent="0.35">
      <c r="A66" s="227"/>
      <c r="B66" s="189"/>
      <c r="C66" s="190"/>
      <c r="D66" s="191"/>
      <c r="E66" s="162"/>
      <c r="F66" s="163"/>
      <c r="G66" s="164"/>
      <c r="H66" s="163"/>
      <c r="I66" s="164"/>
      <c r="J66" s="162"/>
      <c r="K66" s="163"/>
      <c r="L66" s="164"/>
      <c r="M66" s="162"/>
      <c r="N66" s="163"/>
      <c r="O66" s="164"/>
      <c r="P66" s="162"/>
      <c r="Q66" s="163"/>
      <c r="R66" s="164"/>
    </row>
    <row r="67" spans="1:18" x14ac:dyDescent="0.35">
      <c r="A67" s="227"/>
      <c r="B67" s="189"/>
      <c r="C67" s="190"/>
      <c r="D67" s="191"/>
      <c r="E67" s="162"/>
      <c r="F67" s="163"/>
      <c r="G67" s="164"/>
      <c r="H67" s="163"/>
      <c r="I67" s="164"/>
      <c r="J67" s="162"/>
      <c r="K67" s="163"/>
      <c r="L67" s="164"/>
      <c r="M67" s="162"/>
      <c r="N67" s="163"/>
      <c r="O67" s="164"/>
      <c r="P67" s="162"/>
      <c r="Q67" s="163"/>
      <c r="R67" s="164"/>
    </row>
    <row r="68" spans="1:18" x14ac:dyDescent="0.35">
      <c r="A68" s="227"/>
      <c r="B68" s="189"/>
      <c r="C68" s="190"/>
      <c r="D68" s="191"/>
      <c r="E68" s="162"/>
      <c r="F68" s="163"/>
      <c r="G68" s="164"/>
      <c r="H68" s="163"/>
      <c r="I68" s="164"/>
      <c r="J68" s="162"/>
      <c r="K68" s="163"/>
      <c r="L68" s="164"/>
      <c r="M68" s="162"/>
      <c r="N68" s="163"/>
      <c r="O68" s="164"/>
      <c r="P68" s="162"/>
      <c r="Q68" s="163"/>
      <c r="R68" s="164"/>
    </row>
    <row r="69" spans="1:18" x14ac:dyDescent="0.35">
      <c r="A69" s="227"/>
      <c r="B69" s="189"/>
      <c r="C69" s="190"/>
      <c r="D69" s="191"/>
      <c r="E69" s="162"/>
      <c r="F69" s="163"/>
      <c r="G69" s="164"/>
      <c r="H69" s="163"/>
      <c r="I69" s="164"/>
      <c r="J69" s="162"/>
      <c r="K69" s="163"/>
      <c r="L69" s="164"/>
      <c r="M69" s="162"/>
      <c r="N69" s="163"/>
      <c r="O69" s="164"/>
      <c r="P69" s="162"/>
      <c r="Q69" s="163"/>
      <c r="R69" s="164"/>
    </row>
    <row r="70" spans="1:18" x14ac:dyDescent="0.35">
      <c r="A70" s="227"/>
      <c r="B70" s="189"/>
      <c r="C70" s="190"/>
      <c r="D70" s="191"/>
      <c r="E70" s="162"/>
      <c r="F70" s="163"/>
      <c r="G70" s="164"/>
      <c r="H70" s="163"/>
      <c r="I70" s="164"/>
      <c r="J70" s="162"/>
      <c r="K70" s="163"/>
      <c r="L70" s="164"/>
      <c r="M70" s="162"/>
      <c r="N70" s="163"/>
      <c r="O70" s="164"/>
      <c r="P70" s="162"/>
      <c r="Q70" s="163"/>
      <c r="R70" s="164"/>
    </row>
    <row r="71" spans="1:18" ht="52.9" customHeight="1" thickBot="1" x14ac:dyDescent="0.4">
      <c r="A71" s="227"/>
      <c r="B71" s="192"/>
      <c r="C71" s="193"/>
      <c r="D71" s="194"/>
      <c r="E71" s="165"/>
      <c r="F71" s="166"/>
      <c r="G71" s="167"/>
      <c r="H71" s="166"/>
      <c r="I71" s="167"/>
      <c r="J71" s="165"/>
      <c r="K71" s="166"/>
      <c r="L71" s="167"/>
      <c r="M71" s="165"/>
      <c r="N71" s="166"/>
      <c r="O71" s="167"/>
      <c r="P71" s="165"/>
      <c r="Q71" s="166"/>
      <c r="R71" s="167"/>
    </row>
    <row r="72" spans="1:18" ht="22.15" customHeight="1" thickBot="1" x14ac:dyDescent="0.4">
      <c r="A72" s="227"/>
      <c r="B72" s="58">
        <f>C72*D72</f>
        <v>0</v>
      </c>
      <c r="C72" s="5">
        <v>0.08</v>
      </c>
      <c r="D72" s="6">
        <f>G72/5</f>
        <v>0</v>
      </c>
      <c r="E72" s="23" t="s">
        <v>14</v>
      </c>
      <c r="F72" s="24"/>
      <c r="G72" s="4"/>
      <c r="H72" s="7"/>
      <c r="I72" s="7"/>
      <c r="J72" s="106"/>
      <c r="K72" s="106"/>
      <c r="L72" s="106"/>
      <c r="M72" s="105"/>
      <c r="N72" s="106"/>
      <c r="O72" s="6"/>
      <c r="P72" s="106"/>
      <c r="Q72" s="106"/>
      <c r="R72" s="6"/>
    </row>
    <row r="73" spans="1:18" x14ac:dyDescent="0.35">
      <c r="A73" s="227"/>
      <c r="B73" s="229" t="s">
        <v>35</v>
      </c>
      <c r="C73" s="230"/>
      <c r="D73" s="231"/>
      <c r="E73" s="159" t="s">
        <v>36</v>
      </c>
      <c r="F73" s="160"/>
      <c r="G73" s="161"/>
      <c r="H73" s="198"/>
      <c r="I73" s="199"/>
      <c r="J73" s="204" t="s">
        <v>37</v>
      </c>
      <c r="K73" s="205"/>
      <c r="L73" s="206"/>
      <c r="M73" s="213" t="s">
        <v>38</v>
      </c>
      <c r="N73" s="214"/>
      <c r="O73" s="215"/>
      <c r="P73" s="216"/>
      <c r="Q73" s="217"/>
      <c r="R73" s="218"/>
    </row>
    <row r="74" spans="1:18" x14ac:dyDescent="0.35">
      <c r="A74" s="227"/>
      <c r="B74" s="232"/>
      <c r="C74" s="233"/>
      <c r="D74" s="234"/>
      <c r="E74" s="162"/>
      <c r="F74" s="163"/>
      <c r="G74" s="164"/>
      <c r="H74" s="200"/>
      <c r="I74" s="201"/>
      <c r="J74" s="207"/>
      <c r="K74" s="208"/>
      <c r="L74" s="209"/>
      <c r="M74" s="147"/>
      <c r="N74" s="148"/>
      <c r="O74" s="149"/>
      <c r="P74" s="219"/>
      <c r="Q74" s="220"/>
      <c r="R74" s="221"/>
    </row>
    <row r="75" spans="1:18" x14ac:dyDescent="0.35">
      <c r="A75" s="227"/>
      <c r="B75" s="232"/>
      <c r="C75" s="233"/>
      <c r="D75" s="234"/>
      <c r="E75" s="162"/>
      <c r="F75" s="163"/>
      <c r="G75" s="164"/>
      <c r="H75" s="200"/>
      <c r="I75" s="201"/>
      <c r="J75" s="207"/>
      <c r="K75" s="208"/>
      <c r="L75" s="209"/>
      <c r="M75" s="147"/>
      <c r="N75" s="148"/>
      <c r="O75" s="149"/>
      <c r="P75" s="219"/>
      <c r="Q75" s="220"/>
      <c r="R75" s="221"/>
    </row>
    <row r="76" spans="1:18" x14ac:dyDescent="0.35">
      <c r="A76" s="227"/>
      <c r="B76" s="232"/>
      <c r="C76" s="233"/>
      <c r="D76" s="234"/>
      <c r="E76" s="162"/>
      <c r="F76" s="163"/>
      <c r="G76" s="164"/>
      <c r="H76" s="200"/>
      <c r="I76" s="201"/>
      <c r="J76" s="207"/>
      <c r="K76" s="208"/>
      <c r="L76" s="209"/>
      <c r="M76" s="147"/>
      <c r="N76" s="148"/>
      <c r="O76" s="149"/>
      <c r="P76" s="219"/>
      <c r="Q76" s="220"/>
      <c r="R76" s="221"/>
    </row>
    <row r="77" spans="1:18" x14ac:dyDescent="0.35">
      <c r="A77" s="227"/>
      <c r="B77" s="232"/>
      <c r="C77" s="233"/>
      <c r="D77" s="234"/>
      <c r="E77" s="162"/>
      <c r="F77" s="163"/>
      <c r="G77" s="164"/>
      <c r="H77" s="200"/>
      <c r="I77" s="201"/>
      <c r="J77" s="207"/>
      <c r="K77" s="208"/>
      <c r="L77" s="209"/>
      <c r="M77" s="147"/>
      <c r="N77" s="148"/>
      <c r="O77" s="149"/>
      <c r="P77" s="219"/>
      <c r="Q77" s="220"/>
      <c r="R77" s="221"/>
    </row>
    <row r="78" spans="1:18" x14ac:dyDescent="0.35">
      <c r="A78" s="227"/>
      <c r="B78" s="232"/>
      <c r="C78" s="233"/>
      <c r="D78" s="234"/>
      <c r="E78" s="162"/>
      <c r="F78" s="163"/>
      <c r="G78" s="164"/>
      <c r="H78" s="200"/>
      <c r="I78" s="201"/>
      <c r="J78" s="207"/>
      <c r="K78" s="208"/>
      <c r="L78" s="209"/>
      <c r="M78" s="147"/>
      <c r="N78" s="148"/>
      <c r="O78" s="149"/>
      <c r="P78" s="219"/>
      <c r="Q78" s="220"/>
      <c r="R78" s="221"/>
    </row>
    <row r="79" spans="1:18" x14ac:dyDescent="0.35">
      <c r="A79" s="227"/>
      <c r="B79" s="232"/>
      <c r="C79" s="233"/>
      <c r="D79" s="234"/>
      <c r="E79" s="162"/>
      <c r="F79" s="163"/>
      <c r="G79" s="164"/>
      <c r="H79" s="200"/>
      <c r="I79" s="201"/>
      <c r="J79" s="207"/>
      <c r="K79" s="208"/>
      <c r="L79" s="209"/>
      <c r="M79" s="147"/>
      <c r="N79" s="148"/>
      <c r="O79" s="149"/>
      <c r="P79" s="219"/>
      <c r="Q79" s="220"/>
      <c r="R79" s="221"/>
    </row>
    <row r="80" spans="1:18" x14ac:dyDescent="0.35">
      <c r="A80" s="227"/>
      <c r="B80" s="232"/>
      <c r="C80" s="233"/>
      <c r="D80" s="234"/>
      <c r="E80" s="162"/>
      <c r="F80" s="163"/>
      <c r="G80" s="164"/>
      <c r="H80" s="200"/>
      <c r="I80" s="201"/>
      <c r="J80" s="207"/>
      <c r="K80" s="208"/>
      <c r="L80" s="209"/>
      <c r="M80" s="147"/>
      <c r="N80" s="148"/>
      <c r="O80" s="149"/>
      <c r="P80" s="219"/>
      <c r="Q80" s="220"/>
      <c r="R80" s="221"/>
    </row>
    <row r="81" spans="1:18" ht="83.15" customHeight="1" thickBot="1" x14ac:dyDescent="0.4">
      <c r="A81" s="227"/>
      <c r="B81" s="235"/>
      <c r="C81" s="236"/>
      <c r="D81" s="237"/>
      <c r="E81" s="165"/>
      <c r="F81" s="166"/>
      <c r="G81" s="167"/>
      <c r="H81" s="202"/>
      <c r="I81" s="203"/>
      <c r="J81" s="210"/>
      <c r="K81" s="211"/>
      <c r="L81" s="212"/>
      <c r="M81" s="150"/>
      <c r="N81" s="151"/>
      <c r="O81" s="152"/>
      <c r="P81" s="222"/>
      <c r="Q81" s="223"/>
      <c r="R81" s="224"/>
    </row>
    <row r="82" spans="1:18" ht="23.5" customHeight="1" thickBot="1" x14ac:dyDescent="0.4">
      <c r="A82" s="227"/>
      <c r="B82" s="59">
        <f>C82*D82</f>
        <v>0</v>
      </c>
      <c r="C82" s="12">
        <v>0.05</v>
      </c>
      <c r="D82" s="13">
        <f>G82/5</f>
        <v>0</v>
      </c>
      <c r="E82" s="15" t="s">
        <v>14</v>
      </c>
      <c r="F82" s="15"/>
      <c r="G82" s="4"/>
      <c r="H82" s="14"/>
      <c r="I82" s="14"/>
      <c r="J82" s="113"/>
      <c r="K82" s="113"/>
      <c r="L82" s="113"/>
      <c r="M82" s="102"/>
      <c r="N82" s="113"/>
      <c r="O82" s="13"/>
      <c r="P82" s="102"/>
      <c r="Q82" s="113"/>
      <c r="R82" s="13"/>
    </row>
    <row r="83" spans="1:18" x14ac:dyDescent="0.35">
      <c r="A83" s="227"/>
      <c r="B83" s="186" t="s">
        <v>39</v>
      </c>
      <c r="C83" s="187"/>
      <c r="D83" s="188"/>
      <c r="E83" s="159" t="s">
        <v>40</v>
      </c>
      <c r="F83" s="160"/>
      <c r="G83" s="161"/>
      <c r="H83" s="160"/>
      <c r="I83" s="161"/>
      <c r="J83" s="159" t="s">
        <v>41</v>
      </c>
      <c r="K83" s="160"/>
      <c r="L83" s="161"/>
      <c r="M83" s="159" t="s">
        <v>42</v>
      </c>
      <c r="N83" s="160"/>
      <c r="O83" s="161"/>
      <c r="P83" s="159"/>
      <c r="Q83" s="160"/>
      <c r="R83" s="161"/>
    </row>
    <row r="84" spans="1:18" x14ac:dyDescent="0.35">
      <c r="A84" s="227"/>
      <c r="B84" s="189"/>
      <c r="C84" s="190"/>
      <c r="D84" s="191"/>
      <c r="E84" s="162"/>
      <c r="F84" s="163"/>
      <c r="G84" s="164"/>
      <c r="H84" s="163"/>
      <c r="I84" s="164"/>
      <c r="J84" s="162"/>
      <c r="K84" s="163"/>
      <c r="L84" s="164"/>
      <c r="M84" s="162"/>
      <c r="N84" s="163"/>
      <c r="O84" s="164"/>
      <c r="P84" s="162"/>
      <c r="Q84" s="163"/>
      <c r="R84" s="164"/>
    </row>
    <row r="85" spans="1:18" x14ac:dyDescent="0.35">
      <c r="A85" s="227"/>
      <c r="B85" s="189"/>
      <c r="C85" s="190"/>
      <c r="D85" s="191"/>
      <c r="E85" s="162"/>
      <c r="F85" s="163"/>
      <c r="G85" s="164"/>
      <c r="H85" s="163"/>
      <c r="I85" s="164"/>
      <c r="J85" s="162"/>
      <c r="K85" s="163"/>
      <c r="L85" s="164"/>
      <c r="M85" s="162"/>
      <c r="N85" s="163"/>
      <c r="O85" s="164"/>
      <c r="P85" s="162"/>
      <c r="Q85" s="163"/>
      <c r="R85" s="164"/>
    </row>
    <row r="86" spans="1:18" ht="7.15" customHeight="1" x14ac:dyDescent="0.35">
      <c r="A86" s="227"/>
      <c r="B86" s="189"/>
      <c r="C86" s="190"/>
      <c r="D86" s="191"/>
      <c r="E86" s="162"/>
      <c r="F86" s="163"/>
      <c r="G86" s="164"/>
      <c r="H86" s="163"/>
      <c r="I86" s="164"/>
      <c r="J86" s="162"/>
      <c r="K86" s="163"/>
      <c r="L86" s="164"/>
      <c r="M86" s="162"/>
      <c r="N86" s="163"/>
      <c r="O86" s="164"/>
      <c r="P86" s="162"/>
      <c r="Q86" s="163"/>
      <c r="R86" s="164"/>
    </row>
    <row r="87" spans="1:18" ht="15" hidden="1" customHeight="1" x14ac:dyDescent="0.35">
      <c r="A87" s="227"/>
      <c r="B87" s="189"/>
      <c r="C87" s="190"/>
      <c r="D87" s="191"/>
      <c r="E87" s="162"/>
      <c r="F87" s="163"/>
      <c r="G87" s="164"/>
      <c r="H87" s="163"/>
      <c r="I87" s="164"/>
      <c r="J87" s="162"/>
      <c r="K87" s="163"/>
      <c r="L87" s="164"/>
      <c r="M87" s="162"/>
      <c r="N87" s="163"/>
      <c r="O87" s="164"/>
      <c r="P87" s="162"/>
      <c r="Q87" s="163"/>
      <c r="R87" s="164"/>
    </row>
    <row r="88" spans="1:18" ht="15" hidden="1" customHeight="1" thickBot="1" x14ac:dyDescent="0.4">
      <c r="A88" s="227"/>
      <c r="B88" s="189"/>
      <c r="C88" s="190"/>
      <c r="D88" s="191"/>
      <c r="E88" s="162"/>
      <c r="F88" s="163"/>
      <c r="G88" s="164"/>
      <c r="H88" s="163"/>
      <c r="I88" s="164"/>
      <c r="J88" s="162"/>
      <c r="K88" s="163"/>
      <c r="L88" s="164"/>
      <c r="M88" s="162"/>
      <c r="N88" s="163"/>
      <c r="O88" s="164"/>
      <c r="P88" s="162"/>
      <c r="Q88" s="163"/>
      <c r="R88" s="164"/>
    </row>
    <row r="89" spans="1:18" ht="15" hidden="1" customHeight="1" thickBot="1" x14ac:dyDescent="0.4">
      <c r="A89" s="227"/>
      <c r="B89" s="189"/>
      <c r="C89" s="190"/>
      <c r="D89" s="191"/>
      <c r="E89" s="162"/>
      <c r="F89" s="163"/>
      <c r="G89" s="164"/>
      <c r="H89" s="163"/>
      <c r="I89" s="164"/>
      <c r="J89" s="162"/>
      <c r="K89" s="163"/>
      <c r="L89" s="164"/>
      <c r="M89" s="162"/>
      <c r="N89" s="163"/>
      <c r="O89" s="164"/>
      <c r="P89" s="162"/>
      <c r="Q89" s="163"/>
      <c r="R89" s="164"/>
    </row>
    <row r="90" spans="1:18" ht="15" hidden="1" customHeight="1" thickBot="1" x14ac:dyDescent="0.4">
      <c r="A90" s="227"/>
      <c r="B90" s="189"/>
      <c r="C90" s="190"/>
      <c r="D90" s="191"/>
      <c r="E90" s="162"/>
      <c r="F90" s="163"/>
      <c r="G90" s="164"/>
      <c r="H90" s="163"/>
      <c r="I90" s="164"/>
      <c r="J90" s="162"/>
      <c r="K90" s="163"/>
      <c r="L90" s="164"/>
      <c r="M90" s="162"/>
      <c r="N90" s="163"/>
      <c r="O90" s="164"/>
      <c r="P90" s="162"/>
      <c r="Q90" s="163"/>
      <c r="R90" s="164"/>
    </row>
    <row r="91" spans="1:18" ht="160.5" customHeight="1" thickBot="1" x14ac:dyDescent="0.4">
      <c r="A91" s="228"/>
      <c r="B91" s="192"/>
      <c r="C91" s="193"/>
      <c r="D91" s="194"/>
      <c r="E91" s="165"/>
      <c r="F91" s="166"/>
      <c r="G91" s="167"/>
      <c r="H91" s="166"/>
      <c r="I91" s="167"/>
      <c r="J91" s="165"/>
      <c r="K91" s="166"/>
      <c r="L91" s="167"/>
      <c r="M91" s="165"/>
      <c r="N91" s="166"/>
      <c r="O91" s="167"/>
      <c r="P91" s="165"/>
      <c r="Q91" s="166"/>
      <c r="R91" s="167"/>
    </row>
    <row r="92" spans="1:18" ht="19" thickBot="1" x14ac:dyDescent="0.5">
      <c r="A92" s="40">
        <f>(B72+B82+B92)*100</f>
        <v>0</v>
      </c>
      <c r="B92" s="59">
        <f>C92*D92</f>
        <v>0</v>
      </c>
      <c r="C92" s="12">
        <v>0.11</v>
      </c>
      <c r="D92" s="13">
        <f>G92/5</f>
        <v>0</v>
      </c>
      <c r="E92" s="15" t="s">
        <v>14</v>
      </c>
      <c r="F92" s="15"/>
      <c r="G92" s="4"/>
      <c r="H92" s="14"/>
      <c r="I92" s="37"/>
      <c r="J92" s="102"/>
      <c r="K92" s="113"/>
      <c r="L92" s="13"/>
      <c r="M92" s="113"/>
      <c r="N92" s="113"/>
      <c r="O92" s="113"/>
      <c r="P92" s="102"/>
      <c r="Q92" s="113"/>
      <c r="R92" s="13"/>
    </row>
    <row r="93" spans="1:18" ht="399.75" customHeight="1" thickBot="1" x14ac:dyDescent="0.4">
      <c r="A93" s="74" t="s">
        <v>43</v>
      </c>
      <c r="B93" s="129" t="s">
        <v>44</v>
      </c>
      <c r="C93" s="130"/>
      <c r="D93" s="131"/>
      <c r="E93" s="129" t="s">
        <v>45</v>
      </c>
      <c r="F93" s="130"/>
      <c r="G93" s="131"/>
      <c r="H93" s="42"/>
      <c r="I93" s="42"/>
      <c r="J93" s="129" t="s">
        <v>46</v>
      </c>
      <c r="K93" s="130"/>
      <c r="L93" s="131"/>
      <c r="M93" s="195"/>
      <c r="N93" s="196"/>
      <c r="O93" s="197"/>
      <c r="P93" s="183"/>
      <c r="Q93" s="184"/>
      <c r="R93" s="185"/>
    </row>
    <row r="94" spans="1:18" ht="19" thickBot="1" x14ac:dyDescent="0.5">
      <c r="A94" s="9">
        <f>(B74+B84+B94)*100</f>
        <v>0</v>
      </c>
      <c r="B94" s="102">
        <f>C94*D94</f>
        <v>0</v>
      </c>
      <c r="C94" s="12">
        <v>0.1</v>
      </c>
      <c r="D94" s="13">
        <f>G94/5</f>
        <v>0</v>
      </c>
      <c r="E94" s="103" t="s">
        <v>14</v>
      </c>
      <c r="F94" s="104"/>
      <c r="G94" s="57"/>
      <c r="H94" s="14"/>
      <c r="I94" s="14"/>
      <c r="J94" s="102"/>
      <c r="K94" s="113"/>
      <c r="L94" s="13"/>
      <c r="M94" s="113"/>
      <c r="N94" s="113"/>
      <c r="O94" s="113"/>
      <c r="P94" s="116"/>
      <c r="Q94" s="117"/>
      <c r="R94" s="118"/>
    </row>
    <row r="95" spans="1:18" ht="211.5" customHeight="1" thickBot="1" x14ac:dyDescent="0.4">
      <c r="A95" s="119" t="s">
        <v>47</v>
      </c>
      <c r="B95" s="121" t="s">
        <v>48</v>
      </c>
      <c r="C95" s="122"/>
      <c r="D95" s="123"/>
      <c r="E95" s="124" t="s">
        <v>49</v>
      </c>
      <c r="F95" s="125"/>
      <c r="G95" s="126"/>
      <c r="H95" s="127"/>
      <c r="I95" s="128"/>
      <c r="J95" s="129" t="s">
        <v>50</v>
      </c>
      <c r="K95" s="130"/>
      <c r="L95" s="131"/>
      <c r="M95" s="132" t="s">
        <v>51</v>
      </c>
      <c r="N95" s="133"/>
      <c r="O95" s="134"/>
      <c r="P95" s="135"/>
      <c r="Q95" s="136"/>
      <c r="R95" s="137"/>
    </row>
    <row r="96" spans="1:18" ht="16.899999999999999" customHeight="1" thickBot="1" x14ac:dyDescent="0.4">
      <c r="A96" s="119"/>
      <c r="B96" s="59">
        <f>C96*D96</f>
        <v>0</v>
      </c>
      <c r="C96" s="12">
        <v>0.12</v>
      </c>
      <c r="D96" s="13">
        <f>G96/5</f>
        <v>0</v>
      </c>
      <c r="E96" s="33" t="s">
        <v>14</v>
      </c>
      <c r="F96" s="34"/>
      <c r="G96" s="4"/>
      <c r="H96" s="14"/>
      <c r="I96" s="14"/>
      <c r="J96" s="102"/>
      <c r="K96" s="113"/>
      <c r="L96" s="13"/>
      <c r="M96" s="113"/>
      <c r="N96" s="113"/>
      <c r="O96" s="113"/>
      <c r="P96" s="102"/>
      <c r="Q96" s="113"/>
      <c r="R96" s="13"/>
    </row>
    <row r="97" spans="1:18" ht="14.5" customHeight="1" x14ac:dyDescent="0.35">
      <c r="A97" s="119"/>
      <c r="B97" s="138" t="s">
        <v>52</v>
      </c>
      <c r="C97" s="139"/>
      <c r="D97" s="140"/>
      <c r="E97" s="147" t="s">
        <v>53</v>
      </c>
      <c r="F97" s="148"/>
      <c r="G97" s="149"/>
      <c r="H97" s="153"/>
      <c r="I97" s="154"/>
      <c r="J97" s="159" t="s">
        <v>54</v>
      </c>
      <c r="K97" s="160"/>
      <c r="L97" s="161"/>
      <c r="M97" s="168" t="s">
        <v>55</v>
      </c>
      <c r="N97" s="169"/>
      <c r="O97" s="170"/>
      <c r="P97" s="177"/>
      <c r="Q97" s="178"/>
      <c r="R97" s="179"/>
    </row>
    <row r="98" spans="1:18" x14ac:dyDescent="0.35">
      <c r="A98" s="119"/>
      <c r="B98" s="141"/>
      <c r="C98" s="142"/>
      <c r="D98" s="143"/>
      <c r="E98" s="147"/>
      <c r="F98" s="148"/>
      <c r="G98" s="149"/>
      <c r="H98" s="155"/>
      <c r="I98" s="156"/>
      <c r="J98" s="162"/>
      <c r="K98" s="163"/>
      <c r="L98" s="164"/>
      <c r="M98" s="171"/>
      <c r="N98" s="172"/>
      <c r="O98" s="173"/>
      <c r="P98" s="177"/>
      <c r="Q98" s="178"/>
      <c r="R98" s="179"/>
    </row>
    <row r="99" spans="1:18" x14ac:dyDescent="0.35">
      <c r="A99" s="119"/>
      <c r="B99" s="141"/>
      <c r="C99" s="142"/>
      <c r="D99" s="143"/>
      <c r="E99" s="147"/>
      <c r="F99" s="148"/>
      <c r="G99" s="149"/>
      <c r="H99" s="155"/>
      <c r="I99" s="156"/>
      <c r="J99" s="162"/>
      <c r="K99" s="163"/>
      <c r="L99" s="164"/>
      <c r="M99" s="171"/>
      <c r="N99" s="172"/>
      <c r="O99" s="173"/>
      <c r="P99" s="177"/>
      <c r="Q99" s="178"/>
      <c r="R99" s="179"/>
    </row>
    <row r="100" spans="1:18" x14ac:dyDescent="0.35">
      <c r="A100" s="119"/>
      <c r="B100" s="141"/>
      <c r="C100" s="142"/>
      <c r="D100" s="143"/>
      <c r="E100" s="147"/>
      <c r="F100" s="148"/>
      <c r="G100" s="149"/>
      <c r="H100" s="155"/>
      <c r="I100" s="156"/>
      <c r="J100" s="162"/>
      <c r="K100" s="163"/>
      <c r="L100" s="164"/>
      <c r="M100" s="171"/>
      <c r="N100" s="172"/>
      <c r="O100" s="173"/>
      <c r="P100" s="177"/>
      <c r="Q100" s="178"/>
      <c r="R100" s="179"/>
    </row>
    <row r="101" spans="1:18" x14ac:dyDescent="0.35">
      <c r="A101" s="119"/>
      <c r="B101" s="141"/>
      <c r="C101" s="142"/>
      <c r="D101" s="143"/>
      <c r="E101" s="147"/>
      <c r="F101" s="148"/>
      <c r="G101" s="149"/>
      <c r="H101" s="155"/>
      <c r="I101" s="156"/>
      <c r="J101" s="162"/>
      <c r="K101" s="163"/>
      <c r="L101" s="164"/>
      <c r="M101" s="171"/>
      <c r="N101" s="172"/>
      <c r="O101" s="173"/>
      <c r="P101" s="177"/>
      <c r="Q101" s="178"/>
      <c r="R101" s="179"/>
    </row>
    <row r="102" spans="1:18" ht="255" customHeight="1" thickBot="1" x14ac:dyDescent="0.4">
      <c r="A102" s="120"/>
      <c r="B102" s="144"/>
      <c r="C102" s="145"/>
      <c r="D102" s="146"/>
      <c r="E102" s="150"/>
      <c r="F102" s="151"/>
      <c r="G102" s="152"/>
      <c r="H102" s="157"/>
      <c r="I102" s="158"/>
      <c r="J102" s="165"/>
      <c r="K102" s="166"/>
      <c r="L102" s="167"/>
      <c r="M102" s="174"/>
      <c r="N102" s="175"/>
      <c r="O102" s="176"/>
      <c r="P102" s="180"/>
      <c r="Q102" s="181"/>
      <c r="R102" s="182"/>
    </row>
    <row r="103" spans="1:18" ht="19" thickBot="1" x14ac:dyDescent="0.5">
      <c r="A103" s="9">
        <f>(B96+B103)*100</f>
        <v>0</v>
      </c>
      <c r="B103" s="59">
        <f>C103*D103</f>
        <v>0</v>
      </c>
      <c r="C103" s="12">
        <v>0.1</v>
      </c>
      <c r="D103" s="13">
        <f>G103/5</f>
        <v>0</v>
      </c>
      <c r="E103" s="33" t="s">
        <v>14</v>
      </c>
      <c r="F103" s="50"/>
      <c r="G103" s="4"/>
      <c r="H103" s="14"/>
      <c r="I103" s="14"/>
      <c r="J103" s="102"/>
      <c r="K103" s="113"/>
      <c r="L103" s="13"/>
      <c r="M103" s="113"/>
      <c r="N103" s="113"/>
      <c r="O103" s="113"/>
      <c r="P103" s="102"/>
      <c r="Q103" s="113"/>
      <c r="R103" s="13"/>
    </row>
    <row r="104" spans="1:18" x14ac:dyDescent="0.35">
      <c r="A104" s="28"/>
    </row>
    <row r="105" spans="1:18" x14ac:dyDescent="0.35">
      <c r="A105" s="28"/>
    </row>
    <row r="106" spans="1:18" x14ac:dyDescent="0.35">
      <c r="A106" s="28"/>
    </row>
    <row r="107" spans="1:18" x14ac:dyDescent="0.35">
      <c r="A107" s="28"/>
    </row>
    <row r="108" spans="1:18" x14ac:dyDescent="0.35">
      <c r="A108" s="28"/>
    </row>
    <row r="109" spans="1:18" x14ac:dyDescent="0.35">
      <c r="A109" s="28"/>
    </row>
    <row r="110" spans="1:18" x14ac:dyDescent="0.35">
      <c r="A110" s="28"/>
    </row>
    <row r="111" spans="1:18" x14ac:dyDescent="0.35">
      <c r="A111" s="28"/>
    </row>
    <row r="112" spans="1:18" x14ac:dyDescent="0.35">
      <c r="A112" s="8"/>
    </row>
    <row r="113" spans="1:1" x14ac:dyDescent="0.35">
      <c r="A113" s="8"/>
    </row>
    <row r="114" spans="1:1" x14ac:dyDescent="0.35">
      <c r="A114" s="8"/>
    </row>
    <row r="115" spans="1:1" x14ac:dyDescent="0.35">
      <c r="A115" s="8"/>
    </row>
    <row r="116" spans="1:1" x14ac:dyDescent="0.35">
      <c r="A116" s="8"/>
    </row>
    <row r="117" spans="1:1" x14ac:dyDescent="0.35">
      <c r="A117" s="8"/>
    </row>
    <row r="118" spans="1:1" x14ac:dyDescent="0.35">
      <c r="A118" s="8"/>
    </row>
  </sheetData>
  <mergeCells count="85">
    <mergeCell ref="P6:R9"/>
    <mergeCell ref="A8:A9"/>
    <mergeCell ref="B10:D18"/>
    <mergeCell ref="E10:G18"/>
    <mergeCell ref="H10:I18"/>
    <mergeCell ref="J10:L18"/>
    <mergeCell ref="B6:D9"/>
    <mergeCell ref="E6:G9"/>
    <mergeCell ref="H6:I9"/>
    <mergeCell ref="J6:L9"/>
    <mergeCell ref="M6:O9"/>
    <mergeCell ref="P29:R35"/>
    <mergeCell ref="P10:R18"/>
    <mergeCell ref="A11:A27"/>
    <mergeCell ref="B20:D27"/>
    <mergeCell ref="E20:G27"/>
    <mergeCell ref="H20:I27"/>
    <mergeCell ref="J20:L27"/>
    <mergeCell ref="M20:O27"/>
    <mergeCell ref="P20:R27"/>
    <mergeCell ref="M10:O18"/>
    <mergeCell ref="B29:D35"/>
    <mergeCell ref="E29:G35"/>
    <mergeCell ref="H29:I35"/>
    <mergeCell ref="J29:L35"/>
    <mergeCell ref="M29:O35"/>
    <mergeCell ref="E19:F19"/>
    <mergeCell ref="J53:L61"/>
    <mergeCell ref="E73:G81"/>
    <mergeCell ref="P36:R44"/>
    <mergeCell ref="B46:D51"/>
    <mergeCell ref="E46:G51"/>
    <mergeCell ref="H46:I51"/>
    <mergeCell ref="J46:L51"/>
    <mergeCell ref="M46:O51"/>
    <mergeCell ref="P46:R51"/>
    <mergeCell ref="B36:D44"/>
    <mergeCell ref="E36:G44"/>
    <mergeCell ref="H36:I44"/>
    <mergeCell ref="J36:L44"/>
    <mergeCell ref="M36:O44"/>
    <mergeCell ref="P73:R81"/>
    <mergeCell ref="P83:R91"/>
    <mergeCell ref="M53:O61"/>
    <mergeCell ref="P53:R61"/>
    <mergeCell ref="A63:A91"/>
    <mergeCell ref="B63:D71"/>
    <mergeCell ref="E63:G71"/>
    <mergeCell ref="H63:I71"/>
    <mergeCell ref="J63:L71"/>
    <mergeCell ref="M63:O71"/>
    <mergeCell ref="P63:R71"/>
    <mergeCell ref="B73:D81"/>
    <mergeCell ref="A36:A61"/>
    <mergeCell ref="B53:D61"/>
    <mergeCell ref="E53:G61"/>
    <mergeCell ref="H53:I61"/>
    <mergeCell ref="B93:D93"/>
    <mergeCell ref="E93:G93"/>
    <mergeCell ref="J93:L93"/>
    <mergeCell ref="M93:O93"/>
    <mergeCell ref="H73:I81"/>
    <mergeCell ref="J73:L81"/>
    <mergeCell ref="M73:O81"/>
    <mergeCell ref="B83:D91"/>
    <mergeCell ref="E83:G91"/>
    <mergeCell ref="H83:I91"/>
    <mergeCell ref="J83:L91"/>
    <mergeCell ref="M83:O91"/>
    <mergeCell ref="E28:F28"/>
    <mergeCell ref="P94:R94"/>
    <mergeCell ref="A95:A102"/>
    <mergeCell ref="B95:D95"/>
    <mergeCell ref="E95:G95"/>
    <mergeCell ref="H95:I95"/>
    <mergeCell ref="J95:L95"/>
    <mergeCell ref="M95:O95"/>
    <mergeCell ref="P95:R95"/>
    <mergeCell ref="B97:D102"/>
    <mergeCell ref="E97:G102"/>
    <mergeCell ref="H97:I102"/>
    <mergeCell ref="J97:L102"/>
    <mergeCell ref="M97:O102"/>
    <mergeCell ref="P97:R102"/>
    <mergeCell ref="P93:R93"/>
  </mergeCells>
  <pageMargins left="0.25" right="0.25" top="0.75" bottom="0.75" header="0.3" footer="0.3"/>
  <pageSetup scale="60" fitToHeight="0" orientation="portrait" r:id="rId1"/>
  <rowBreaks count="2" manualBreakCount="2">
    <brk id="62" max="16383" man="1"/>
    <brk id="110" max="18" man="1"/>
  </rowBreaks>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467F7-9EB7-4C9A-A783-D02304712C90}">
  <sheetPr>
    <pageSetUpPr fitToPage="1"/>
  </sheetPr>
  <dimension ref="A1:R65"/>
  <sheetViews>
    <sheetView showGridLines="0" topLeftCell="A51" zoomScaleNormal="100" zoomScaleSheetLayoutView="80" workbookViewId="0">
      <selection activeCell="H68" sqref="H68:I68"/>
    </sheetView>
  </sheetViews>
  <sheetFormatPr defaultRowHeight="14.5" x14ac:dyDescent="0.35"/>
  <cols>
    <col min="1" max="1" width="10.26953125" customWidth="1"/>
    <col min="4" max="4" width="23" customWidth="1"/>
    <col min="5" max="5" width="10.1796875" customWidth="1"/>
    <col min="6" max="6" width="11.7265625" customWidth="1"/>
    <col min="7" max="7" width="5.81640625" customWidth="1"/>
    <col min="8" max="8" width="18.1796875" customWidth="1"/>
    <col min="9" max="9" width="8" customWidth="1"/>
    <col min="11" max="11" width="3.81640625" customWidth="1"/>
    <col min="12" max="12" width="12.26953125" customWidth="1"/>
    <col min="13" max="14" width="0" hidden="1" customWidth="1"/>
    <col min="15" max="15" width="13.7265625" hidden="1" customWidth="1"/>
    <col min="17" max="17" width="9.1796875" customWidth="1"/>
    <col min="18" max="18" width="19" customWidth="1"/>
  </cols>
  <sheetData>
    <row r="1" spans="1:18" ht="23.5" x14ac:dyDescent="0.55000000000000004">
      <c r="A1" s="71" t="s">
        <v>88</v>
      </c>
    </row>
    <row r="2" spans="1:18" ht="21" x14ac:dyDescent="0.5">
      <c r="A2" s="73" t="s">
        <v>56</v>
      </c>
      <c r="B2" s="8"/>
      <c r="C2" s="8"/>
      <c r="D2" s="8"/>
      <c r="E2" s="8"/>
      <c r="F2" s="8"/>
      <c r="G2" s="8"/>
      <c r="H2" s="8"/>
      <c r="I2" s="8"/>
      <c r="J2" s="8"/>
      <c r="K2" s="8"/>
      <c r="L2" s="8"/>
      <c r="M2" s="8"/>
      <c r="N2" s="8"/>
      <c r="O2" s="8"/>
      <c r="P2" s="8"/>
      <c r="Q2" s="8"/>
      <c r="R2" s="8"/>
    </row>
    <row r="3" spans="1:18" ht="18" customHeight="1" x14ac:dyDescent="0.5">
      <c r="A3" s="72"/>
      <c r="B3" s="72"/>
      <c r="C3" s="72"/>
      <c r="D3" s="72"/>
      <c r="E3" s="72"/>
      <c r="F3" s="72"/>
      <c r="G3" s="72"/>
      <c r="H3" s="72"/>
      <c r="I3" s="72"/>
      <c r="J3" s="72"/>
      <c r="K3" s="72"/>
      <c r="L3" s="72"/>
      <c r="M3" s="72"/>
      <c r="N3" s="72"/>
      <c r="O3" s="72"/>
      <c r="P3" s="72"/>
      <c r="Q3" s="72"/>
      <c r="R3" s="72"/>
    </row>
    <row r="4" spans="1:18" x14ac:dyDescent="0.35">
      <c r="A4" s="8"/>
      <c r="B4" s="8"/>
      <c r="C4" s="8"/>
      <c r="D4" s="8"/>
      <c r="E4" s="8"/>
      <c r="F4" s="8"/>
      <c r="G4" s="8"/>
      <c r="H4" s="8"/>
      <c r="I4" s="8"/>
      <c r="J4" s="8"/>
      <c r="K4" s="8"/>
      <c r="L4" s="8"/>
      <c r="M4" s="8"/>
      <c r="N4" s="8"/>
      <c r="O4" s="8"/>
      <c r="P4" s="8"/>
      <c r="Q4" s="8"/>
      <c r="R4" s="8"/>
    </row>
    <row r="5" spans="1:18" ht="15" thickBot="1" x14ac:dyDescent="0.4">
      <c r="A5" s="8"/>
      <c r="B5" s="8"/>
      <c r="C5" s="8"/>
      <c r="D5" s="8"/>
      <c r="E5" s="8"/>
      <c r="F5" s="8"/>
      <c r="G5" s="8"/>
      <c r="H5" s="8"/>
      <c r="I5" s="8"/>
      <c r="J5" s="8"/>
      <c r="K5" s="8"/>
      <c r="L5" s="8"/>
      <c r="M5" s="8"/>
      <c r="N5" s="8"/>
      <c r="O5" s="8"/>
      <c r="P5" s="8"/>
      <c r="Q5" s="8"/>
      <c r="R5" s="8"/>
    </row>
    <row r="6" spans="1:18" ht="19" thickBot="1" x14ac:dyDescent="0.5">
      <c r="A6" s="10" t="s">
        <v>1</v>
      </c>
      <c r="B6" s="272" t="s">
        <v>57</v>
      </c>
      <c r="C6" s="272"/>
      <c r="D6" s="272"/>
      <c r="E6" s="354" t="s">
        <v>58</v>
      </c>
      <c r="F6" s="354"/>
      <c r="G6" s="355"/>
      <c r="H6" s="356" t="s">
        <v>87</v>
      </c>
      <c r="I6" s="356"/>
      <c r="J6" s="357" t="s">
        <v>59</v>
      </c>
      <c r="K6" s="357"/>
      <c r="L6" s="357"/>
      <c r="M6" s="316" t="s">
        <v>5</v>
      </c>
      <c r="N6" s="316"/>
      <c r="O6" s="316"/>
      <c r="P6" s="347" t="s">
        <v>6</v>
      </c>
      <c r="Q6" s="347"/>
      <c r="R6" s="348"/>
    </row>
    <row r="7" spans="1:18" ht="19" thickBot="1" x14ac:dyDescent="0.5">
      <c r="A7" s="11" t="s">
        <v>7</v>
      </c>
      <c r="B7" s="272"/>
      <c r="C7" s="272"/>
      <c r="D7" s="272"/>
      <c r="E7" s="354"/>
      <c r="F7" s="354"/>
      <c r="G7" s="355"/>
      <c r="H7" s="356"/>
      <c r="I7" s="356"/>
      <c r="J7" s="357"/>
      <c r="K7" s="357"/>
      <c r="L7" s="357"/>
      <c r="M7" s="316"/>
      <c r="N7" s="316"/>
      <c r="O7" s="316"/>
      <c r="P7" s="347"/>
      <c r="Q7" s="347"/>
      <c r="R7" s="348"/>
    </row>
    <row r="8" spans="1:18" ht="15" thickBot="1" x14ac:dyDescent="0.4">
      <c r="A8" s="281">
        <f>A32+A45</f>
        <v>0</v>
      </c>
      <c r="B8" s="272"/>
      <c r="C8" s="272"/>
      <c r="D8" s="272"/>
      <c r="E8" s="354"/>
      <c r="F8" s="354"/>
      <c r="G8" s="355"/>
      <c r="H8" s="356"/>
      <c r="I8" s="356"/>
      <c r="J8" s="357"/>
      <c r="K8" s="357"/>
      <c r="L8" s="357"/>
      <c r="M8" s="316"/>
      <c r="N8" s="316"/>
      <c r="O8" s="316"/>
      <c r="P8" s="347"/>
      <c r="Q8" s="347"/>
      <c r="R8" s="348"/>
    </row>
    <row r="9" spans="1:18" ht="23.25" customHeight="1" thickBot="1" x14ac:dyDescent="0.4">
      <c r="A9" s="281"/>
      <c r="B9" s="272"/>
      <c r="C9" s="272"/>
      <c r="D9" s="272"/>
      <c r="E9" s="354"/>
      <c r="F9" s="354"/>
      <c r="G9" s="355"/>
      <c r="H9" s="356"/>
      <c r="I9" s="356"/>
      <c r="J9" s="357"/>
      <c r="K9" s="357"/>
      <c r="L9" s="357"/>
      <c r="M9" s="316"/>
      <c r="N9" s="316"/>
      <c r="O9" s="316"/>
      <c r="P9" s="347"/>
      <c r="Q9" s="347"/>
      <c r="R9" s="348"/>
    </row>
    <row r="10" spans="1:18" ht="14.15" customHeight="1" thickBot="1" x14ac:dyDescent="0.4">
      <c r="A10" s="349" t="s">
        <v>86</v>
      </c>
      <c r="B10" s="351" t="s">
        <v>60</v>
      </c>
      <c r="C10" s="351"/>
      <c r="D10" s="351"/>
      <c r="E10" s="204"/>
      <c r="F10" s="204"/>
      <c r="G10" s="344"/>
      <c r="H10" s="160"/>
      <c r="I10" s="161"/>
      <c r="J10" s="353"/>
      <c r="K10" s="351"/>
      <c r="L10" s="351"/>
      <c r="M10" s="159"/>
      <c r="N10" s="159"/>
      <c r="O10" s="159"/>
      <c r="P10" s="204"/>
      <c r="Q10" s="204"/>
      <c r="R10" s="344"/>
    </row>
    <row r="11" spans="1:18" ht="36" customHeight="1" thickBot="1" x14ac:dyDescent="0.4">
      <c r="A11" s="349"/>
      <c r="B11" s="351"/>
      <c r="C11" s="351"/>
      <c r="D11" s="351"/>
      <c r="E11" s="204"/>
      <c r="F11" s="204"/>
      <c r="G11" s="344"/>
      <c r="H11" s="160"/>
      <c r="I11" s="161"/>
      <c r="J11" s="353"/>
      <c r="K11" s="351"/>
      <c r="L11" s="351"/>
      <c r="M11" s="159"/>
      <c r="N11" s="159"/>
      <c r="O11" s="159"/>
      <c r="P11" s="204"/>
      <c r="Q11" s="204"/>
      <c r="R11" s="344"/>
    </row>
    <row r="12" spans="1:18" ht="14.15" customHeight="1" thickBot="1" x14ac:dyDescent="0.4">
      <c r="A12" s="349"/>
      <c r="B12" s="54">
        <f>C12*D12</f>
        <v>0</v>
      </c>
      <c r="C12" s="55">
        <v>0.1</v>
      </c>
      <c r="D12" s="56">
        <f>G12/5</f>
        <v>0</v>
      </c>
      <c r="E12" s="23" t="s">
        <v>14</v>
      </c>
      <c r="F12" s="24"/>
      <c r="G12" s="4"/>
      <c r="H12" s="7"/>
      <c r="I12" s="35"/>
      <c r="J12" s="7"/>
      <c r="K12" s="7"/>
      <c r="L12" s="35"/>
      <c r="M12" s="7"/>
      <c r="N12" s="7"/>
      <c r="O12" s="7"/>
      <c r="P12" s="1"/>
      <c r="Q12" s="1"/>
      <c r="R12" s="2"/>
    </row>
    <row r="13" spans="1:18" ht="14.15" customHeight="1" thickBot="1" x14ac:dyDescent="0.4">
      <c r="A13" s="349"/>
      <c r="B13" s="159" t="s">
        <v>61</v>
      </c>
      <c r="C13" s="159"/>
      <c r="D13" s="159"/>
      <c r="E13" s="159"/>
      <c r="F13" s="159"/>
      <c r="G13" s="342"/>
      <c r="H13" s="160"/>
      <c r="I13" s="161"/>
      <c r="J13" s="160"/>
      <c r="K13" s="159"/>
      <c r="L13" s="159"/>
      <c r="M13" s="159"/>
      <c r="N13" s="159"/>
      <c r="O13" s="159"/>
      <c r="P13" s="168"/>
      <c r="Q13" s="168"/>
      <c r="R13" s="352"/>
    </row>
    <row r="14" spans="1:18" ht="14.15" customHeight="1" thickBot="1" x14ac:dyDescent="0.4">
      <c r="A14" s="349"/>
      <c r="B14" s="159"/>
      <c r="C14" s="159"/>
      <c r="D14" s="159"/>
      <c r="E14" s="159"/>
      <c r="F14" s="159"/>
      <c r="G14" s="342"/>
      <c r="H14" s="160"/>
      <c r="I14" s="161"/>
      <c r="J14" s="160"/>
      <c r="K14" s="159"/>
      <c r="L14" s="159"/>
      <c r="M14" s="159"/>
      <c r="N14" s="159"/>
      <c r="O14" s="159"/>
      <c r="P14" s="168"/>
      <c r="Q14" s="168"/>
      <c r="R14" s="352"/>
    </row>
    <row r="15" spans="1:18" ht="14.15" customHeight="1" thickBot="1" x14ac:dyDescent="0.4">
      <c r="A15" s="349"/>
      <c r="B15" s="159"/>
      <c r="C15" s="159"/>
      <c r="D15" s="159"/>
      <c r="E15" s="159"/>
      <c r="F15" s="159"/>
      <c r="G15" s="342"/>
      <c r="H15" s="160"/>
      <c r="I15" s="161"/>
      <c r="J15" s="160"/>
      <c r="K15" s="159"/>
      <c r="L15" s="159"/>
      <c r="M15" s="159"/>
      <c r="N15" s="159"/>
      <c r="O15" s="159"/>
      <c r="P15" s="168"/>
      <c r="Q15" s="168"/>
      <c r="R15" s="352"/>
    </row>
    <row r="16" spans="1:18" ht="21.75" customHeight="1" thickBot="1" x14ac:dyDescent="0.4">
      <c r="A16" s="349"/>
      <c r="B16" s="159"/>
      <c r="C16" s="159"/>
      <c r="D16" s="159"/>
      <c r="E16" s="159"/>
      <c r="F16" s="159"/>
      <c r="G16" s="342"/>
      <c r="H16" s="160"/>
      <c r="I16" s="161"/>
      <c r="J16" s="160"/>
      <c r="K16" s="159"/>
      <c r="L16" s="159"/>
      <c r="M16" s="159"/>
      <c r="N16" s="159"/>
      <c r="O16" s="159"/>
      <c r="P16" s="168"/>
      <c r="Q16" s="168"/>
      <c r="R16" s="352"/>
    </row>
    <row r="17" spans="1:18" ht="14.15" customHeight="1" thickBot="1" x14ac:dyDescent="0.4">
      <c r="A17" s="349"/>
      <c r="B17" s="61">
        <f>C17*D17</f>
        <v>0</v>
      </c>
      <c r="C17" s="55">
        <v>0.1</v>
      </c>
      <c r="D17" s="56">
        <f>G17/5</f>
        <v>0</v>
      </c>
      <c r="E17" s="23" t="s">
        <v>14</v>
      </c>
      <c r="F17" s="60"/>
      <c r="G17" s="4"/>
      <c r="H17" s="7"/>
      <c r="I17" s="35"/>
      <c r="J17" s="7"/>
      <c r="K17" s="7"/>
      <c r="L17" s="35"/>
      <c r="M17" s="25"/>
      <c r="N17" s="7"/>
      <c r="O17" s="35"/>
      <c r="P17" s="1"/>
      <c r="Q17" s="1"/>
      <c r="R17" s="2"/>
    </row>
    <row r="18" spans="1:18" ht="14.15" customHeight="1" thickBot="1" x14ac:dyDescent="0.4">
      <c r="A18" s="349"/>
      <c r="B18" s="213" t="s">
        <v>79</v>
      </c>
      <c r="C18" s="213"/>
      <c r="D18" s="213"/>
      <c r="E18" s="147"/>
      <c r="F18" s="147"/>
      <c r="G18" s="338"/>
      <c r="H18" s="160"/>
      <c r="I18" s="161"/>
      <c r="J18" s="205"/>
      <c r="K18" s="204"/>
      <c r="L18" s="204"/>
      <c r="M18" s="159"/>
      <c r="N18" s="159"/>
      <c r="O18" s="159"/>
      <c r="P18" s="204"/>
      <c r="Q18" s="204"/>
      <c r="R18" s="344"/>
    </row>
    <row r="19" spans="1:18" ht="39.75" customHeight="1" thickBot="1" x14ac:dyDescent="0.4">
      <c r="A19" s="349"/>
      <c r="B19" s="213"/>
      <c r="C19" s="213"/>
      <c r="D19" s="213"/>
      <c r="E19" s="147"/>
      <c r="F19" s="147"/>
      <c r="G19" s="338"/>
      <c r="H19" s="160"/>
      <c r="I19" s="161"/>
      <c r="J19" s="205"/>
      <c r="K19" s="204"/>
      <c r="L19" s="204"/>
      <c r="M19" s="159"/>
      <c r="N19" s="159"/>
      <c r="O19" s="159"/>
      <c r="P19" s="204"/>
      <c r="Q19" s="204"/>
      <c r="R19" s="344"/>
    </row>
    <row r="20" spans="1:18" ht="14.15" customHeight="1" thickBot="1" x14ac:dyDescent="0.4">
      <c r="A20" s="349"/>
      <c r="B20" s="58">
        <f>C20*D20</f>
        <v>0</v>
      </c>
      <c r="C20" s="5">
        <v>0.1</v>
      </c>
      <c r="D20" s="6">
        <f>G20/5</f>
        <v>0</v>
      </c>
      <c r="E20" s="27" t="s">
        <v>14</v>
      </c>
      <c r="F20" s="18"/>
      <c r="G20" s="4"/>
      <c r="H20" s="7"/>
      <c r="I20" s="35"/>
      <c r="J20" s="7"/>
      <c r="K20" s="7"/>
      <c r="L20" s="7"/>
      <c r="M20" s="25"/>
      <c r="N20" s="7"/>
      <c r="O20" s="35"/>
      <c r="P20" s="26"/>
      <c r="Q20" s="1"/>
      <c r="R20" s="2"/>
    </row>
    <row r="21" spans="1:18" ht="14.15" customHeight="1" thickBot="1" x14ac:dyDescent="0.4">
      <c r="A21" s="349"/>
      <c r="B21" s="162" t="s">
        <v>62</v>
      </c>
      <c r="C21" s="162"/>
      <c r="D21" s="162"/>
      <c r="E21" s="204"/>
      <c r="F21" s="204"/>
      <c r="G21" s="344"/>
      <c r="H21" s="160"/>
      <c r="I21" s="161"/>
      <c r="J21" s="160"/>
      <c r="K21" s="159"/>
      <c r="L21" s="159"/>
      <c r="M21" s="159"/>
      <c r="N21" s="159"/>
      <c r="O21" s="159"/>
      <c r="P21" s="225"/>
      <c r="Q21" s="225"/>
      <c r="R21" s="345"/>
    </row>
    <row r="22" spans="1:18" ht="11.25" customHeight="1" thickBot="1" x14ac:dyDescent="0.4">
      <c r="A22" s="349"/>
      <c r="B22" s="162"/>
      <c r="C22" s="162"/>
      <c r="D22" s="162"/>
      <c r="E22" s="204"/>
      <c r="F22" s="204"/>
      <c r="G22" s="344"/>
      <c r="H22" s="160"/>
      <c r="I22" s="161"/>
      <c r="J22" s="160"/>
      <c r="K22" s="159"/>
      <c r="L22" s="159"/>
      <c r="M22" s="159"/>
      <c r="N22" s="159"/>
      <c r="O22" s="159"/>
      <c r="P22" s="225"/>
      <c r="Q22" s="225"/>
      <c r="R22" s="345"/>
    </row>
    <row r="23" spans="1:18" ht="14.15" customHeight="1" thickBot="1" x14ac:dyDescent="0.4">
      <c r="A23" s="349"/>
      <c r="B23" s="63">
        <f>C23*D23</f>
        <v>0</v>
      </c>
      <c r="C23" s="62">
        <v>0.05</v>
      </c>
      <c r="D23" s="64">
        <f>G23/5</f>
        <v>0</v>
      </c>
      <c r="E23" s="23" t="s">
        <v>14</v>
      </c>
      <c r="F23" s="24"/>
      <c r="G23" s="4"/>
      <c r="H23" s="7"/>
      <c r="I23" s="35"/>
      <c r="J23" s="7"/>
      <c r="K23" s="7"/>
      <c r="L23" s="35"/>
      <c r="M23" s="25"/>
      <c r="N23" s="7"/>
      <c r="O23" s="35"/>
      <c r="P23" s="1"/>
      <c r="Q23" s="1"/>
      <c r="R23" s="2"/>
    </row>
    <row r="24" spans="1:18" ht="14.15" customHeight="1" thickBot="1" x14ac:dyDescent="0.4">
      <c r="A24" s="349"/>
      <c r="B24" s="204" t="s">
        <v>63</v>
      </c>
      <c r="C24" s="204"/>
      <c r="D24" s="204"/>
      <c r="E24" s="162"/>
      <c r="F24" s="162"/>
      <c r="G24" s="346"/>
      <c r="H24" s="160"/>
      <c r="I24" s="161"/>
      <c r="J24" s="160"/>
      <c r="K24" s="159"/>
      <c r="L24" s="159"/>
      <c r="M24" s="159"/>
      <c r="N24" s="159"/>
      <c r="O24" s="159"/>
      <c r="P24" s="159"/>
      <c r="Q24" s="159"/>
      <c r="R24" s="342"/>
    </row>
    <row r="25" spans="1:18" ht="18" customHeight="1" thickBot="1" x14ac:dyDescent="0.4">
      <c r="A25" s="349"/>
      <c r="B25" s="204"/>
      <c r="C25" s="204"/>
      <c r="D25" s="204"/>
      <c r="E25" s="162"/>
      <c r="F25" s="162"/>
      <c r="G25" s="346"/>
      <c r="H25" s="160"/>
      <c r="I25" s="161"/>
      <c r="J25" s="160"/>
      <c r="K25" s="159"/>
      <c r="L25" s="159"/>
      <c r="M25" s="159"/>
      <c r="N25" s="159"/>
      <c r="O25" s="159"/>
      <c r="P25" s="159"/>
      <c r="Q25" s="159"/>
      <c r="R25" s="342"/>
    </row>
    <row r="26" spans="1:18" ht="14.15" customHeight="1" thickBot="1" x14ac:dyDescent="0.4">
      <c r="A26" s="349"/>
      <c r="B26" s="58">
        <f>C26*D26</f>
        <v>0</v>
      </c>
      <c r="C26" s="62">
        <v>0.1</v>
      </c>
      <c r="D26" s="6">
        <f>G26/5</f>
        <v>0</v>
      </c>
      <c r="E26" s="23" t="s">
        <v>14</v>
      </c>
      <c r="F26" s="24"/>
      <c r="G26" s="4"/>
      <c r="H26" s="7"/>
      <c r="I26" s="35"/>
      <c r="J26" s="7"/>
      <c r="K26" s="7"/>
      <c r="L26" s="7"/>
      <c r="M26" s="25"/>
      <c r="N26" s="7"/>
      <c r="O26" s="35"/>
      <c r="P26" s="99"/>
      <c r="Q26" s="99"/>
      <c r="R26" s="30"/>
    </row>
    <row r="27" spans="1:18" ht="14.15" customHeight="1" thickBot="1" x14ac:dyDescent="0.4">
      <c r="A27" s="349"/>
      <c r="B27" s="159" t="s">
        <v>64</v>
      </c>
      <c r="C27" s="159"/>
      <c r="D27" s="159"/>
      <c r="E27" s="159"/>
      <c r="F27" s="159"/>
      <c r="G27" s="342"/>
      <c r="H27" s="205"/>
      <c r="I27" s="206"/>
      <c r="J27" s="205"/>
      <c r="K27" s="204"/>
      <c r="L27" s="204"/>
      <c r="M27" s="213"/>
      <c r="N27" s="213"/>
      <c r="O27" s="213"/>
      <c r="P27" s="216"/>
      <c r="Q27" s="216"/>
      <c r="R27" s="343"/>
    </row>
    <row r="28" spans="1:18" ht="17.25" customHeight="1" thickBot="1" x14ac:dyDescent="0.4">
      <c r="A28" s="349"/>
      <c r="B28" s="159"/>
      <c r="C28" s="159"/>
      <c r="D28" s="159"/>
      <c r="E28" s="159"/>
      <c r="F28" s="159"/>
      <c r="G28" s="342"/>
      <c r="H28" s="205"/>
      <c r="I28" s="206"/>
      <c r="J28" s="205"/>
      <c r="K28" s="204"/>
      <c r="L28" s="204"/>
      <c r="M28" s="213"/>
      <c r="N28" s="213"/>
      <c r="O28" s="213"/>
      <c r="P28" s="216"/>
      <c r="Q28" s="216"/>
      <c r="R28" s="343"/>
    </row>
    <row r="29" spans="1:18" ht="14.15" customHeight="1" thickBot="1" x14ac:dyDescent="0.4">
      <c r="A29" s="349"/>
      <c r="B29" s="59">
        <f>C29*D29</f>
        <v>0</v>
      </c>
      <c r="C29" s="12">
        <v>0.05</v>
      </c>
      <c r="D29" s="13">
        <f>G29/5</f>
        <v>0</v>
      </c>
      <c r="E29" s="33" t="s">
        <v>14</v>
      </c>
      <c r="F29" s="50"/>
      <c r="G29" s="4"/>
      <c r="H29" s="14"/>
      <c r="I29" s="37"/>
      <c r="J29" s="14"/>
      <c r="K29" s="14"/>
      <c r="L29" s="37"/>
      <c r="M29" s="36"/>
      <c r="N29" s="14"/>
      <c r="O29" s="37"/>
      <c r="P29" s="49"/>
      <c r="Q29" s="16"/>
      <c r="R29" s="17"/>
    </row>
    <row r="30" spans="1:18" ht="14.15" customHeight="1" thickBot="1" x14ac:dyDescent="0.4">
      <c r="A30" s="349"/>
      <c r="B30" s="204" t="s">
        <v>84</v>
      </c>
      <c r="C30" s="204"/>
      <c r="D30" s="204"/>
      <c r="E30" s="159"/>
      <c r="F30" s="159"/>
      <c r="G30" s="342"/>
      <c r="H30" s="160"/>
      <c r="I30" s="161"/>
      <c r="J30" s="160"/>
      <c r="K30" s="159"/>
      <c r="L30" s="159"/>
      <c r="M30" s="159"/>
      <c r="N30" s="159"/>
      <c r="O30" s="159"/>
      <c r="P30" s="159"/>
      <c r="Q30" s="159"/>
      <c r="R30" s="342"/>
    </row>
    <row r="31" spans="1:18" ht="12" customHeight="1" thickBot="1" x14ac:dyDescent="0.4">
      <c r="A31" s="350"/>
      <c r="B31" s="204"/>
      <c r="C31" s="204"/>
      <c r="D31" s="204"/>
      <c r="E31" s="159"/>
      <c r="F31" s="159"/>
      <c r="G31" s="342"/>
      <c r="H31" s="160"/>
      <c r="I31" s="161"/>
      <c r="J31" s="160"/>
      <c r="K31" s="159"/>
      <c r="L31" s="159"/>
      <c r="M31" s="159"/>
      <c r="N31" s="159"/>
      <c r="O31" s="159"/>
      <c r="P31" s="159"/>
      <c r="Q31" s="159"/>
      <c r="R31" s="342"/>
    </row>
    <row r="32" spans="1:18" ht="14.15" customHeight="1" thickBot="1" x14ac:dyDescent="0.5">
      <c r="A32" s="40">
        <f>(B12+B17+B20+B23+B26+B29+B32)*100</f>
        <v>0</v>
      </c>
      <c r="B32" s="59">
        <f>C32*D32</f>
        <v>0</v>
      </c>
      <c r="C32" s="12">
        <v>0.05</v>
      </c>
      <c r="D32" s="13">
        <f>G32/5</f>
        <v>0</v>
      </c>
      <c r="E32" s="33" t="s">
        <v>14</v>
      </c>
      <c r="F32" s="50"/>
      <c r="G32" s="4"/>
      <c r="H32" s="14"/>
      <c r="I32" s="37"/>
      <c r="J32" s="14"/>
      <c r="K32" s="14"/>
      <c r="L32" s="37"/>
      <c r="M32" s="14"/>
      <c r="N32" s="14"/>
      <c r="O32" s="14"/>
      <c r="P32" s="49"/>
      <c r="Q32" s="16"/>
      <c r="R32" s="17"/>
    </row>
    <row r="33" spans="1:18" ht="255.75" customHeight="1" thickBot="1" x14ac:dyDescent="0.4">
      <c r="A33" s="335" t="s">
        <v>85</v>
      </c>
      <c r="B33" s="129" t="s">
        <v>82</v>
      </c>
      <c r="C33" s="129"/>
      <c r="D33" s="129"/>
      <c r="E33" s="129"/>
      <c r="F33" s="129"/>
      <c r="G33" s="337"/>
      <c r="H33" s="42"/>
      <c r="I33" s="75"/>
      <c r="J33" s="130"/>
      <c r="K33" s="129"/>
      <c r="L33" s="129"/>
      <c r="M33" s="195"/>
      <c r="N33" s="195"/>
      <c r="O33" s="195"/>
      <c r="P33" s="183"/>
      <c r="Q33" s="183"/>
      <c r="R33" s="327"/>
    </row>
    <row r="34" spans="1:18" ht="14.15" customHeight="1" thickBot="1" x14ac:dyDescent="0.4">
      <c r="A34" s="335"/>
      <c r="B34" s="59">
        <f>C34*D34</f>
        <v>0</v>
      </c>
      <c r="C34" s="12">
        <v>0.1</v>
      </c>
      <c r="D34" s="53">
        <f>G34/5</f>
        <v>0</v>
      </c>
      <c r="E34" s="51" t="s">
        <v>14</v>
      </c>
      <c r="F34" s="45"/>
      <c r="G34" s="4"/>
      <c r="H34" s="95"/>
      <c r="I34" s="98"/>
      <c r="J34" s="46"/>
      <c r="K34" s="46"/>
      <c r="L34" s="47"/>
      <c r="M34" s="48"/>
      <c r="N34" s="48"/>
      <c r="O34" s="48"/>
      <c r="P34" s="340"/>
      <c r="Q34" s="340"/>
      <c r="R34" s="341"/>
    </row>
    <row r="35" spans="1:18" ht="48" customHeight="1" thickBot="1" x14ac:dyDescent="0.4">
      <c r="A35" s="335"/>
      <c r="B35" s="129" t="s">
        <v>83</v>
      </c>
      <c r="C35" s="129"/>
      <c r="D35" s="129"/>
      <c r="E35" s="129"/>
      <c r="F35" s="129"/>
      <c r="G35" s="337"/>
      <c r="H35" s="96"/>
      <c r="I35" s="97"/>
      <c r="J35" s="130"/>
      <c r="K35" s="129"/>
      <c r="L35" s="129"/>
      <c r="M35" s="195"/>
      <c r="N35" s="195"/>
      <c r="O35" s="195"/>
      <c r="P35" s="183"/>
      <c r="Q35" s="183"/>
      <c r="R35" s="327"/>
    </row>
    <row r="36" spans="1:18" ht="14.15" customHeight="1" thickBot="1" x14ac:dyDescent="0.4">
      <c r="A36" s="335"/>
      <c r="B36" s="19">
        <f>C36*D36</f>
        <v>0</v>
      </c>
      <c r="C36" s="20">
        <v>0.1</v>
      </c>
      <c r="D36" s="21">
        <f>G36/5</f>
        <v>0</v>
      </c>
      <c r="E36" s="38" t="s">
        <v>14</v>
      </c>
      <c r="F36" s="39"/>
      <c r="G36" s="57"/>
      <c r="H36" s="22"/>
      <c r="I36" s="92"/>
      <c r="J36" s="14"/>
      <c r="K36" s="14"/>
      <c r="L36" s="37"/>
      <c r="M36" s="22"/>
      <c r="N36" s="22"/>
      <c r="O36" s="22"/>
      <c r="P36" s="328"/>
      <c r="Q36" s="328"/>
      <c r="R36" s="329"/>
    </row>
    <row r="37" spans="1:18" ht="34.5" customHeight="1" thickBot="1" x14ac:dyDescent="0.4">
      <c r="A37" s="335"/>
      <c r="B37" s="362" t="s">
        <v>81</v>
      </c>
      <c r="C37" s="363"/>
      <c r="D37" s="364"/>
      <c r="E37" s="195"/>
      <c r="F37" s="196"/>
      <c r="G37" s="197"/>
      <c r="H37" s="79"/>
      <c r="I37" s="93"/>
      <c r="J37" s="84"/>
      <c r="K37" s="84"/>
      <c r="L37" s="84"/>
      <c r="M37" s="79"/>
      <c r="N37" s="79"/>
      <c r="O37" s="79"/>
      <c r="P37" s="183"/>
      <c r="Q37" s="184"/>
      <c r="R37" s="185"/>
    </row>
    <row r="38" spans="1:18" ht="14.15" customHeight="1" thickBot="1" x14ac:dyDescent="0.4">
      <c r="A38" s="335"/>
      <c r="B38" s="90">
        <f>C38*D38</f>
        <v>0</v>
      </c>
      <c r="C38" s="20">
        <v>0.1</v>
      </c>
      <c r="D38" s="89">
        <f>G38/5</f>
        <v>0</v>
      </c>
      <c r="E38" s="333" t="s">
        <v>14</v>
      </c>
      <c r="F38" s="334"/>
      <c r="G38" s="94"/>
      <c r="H38" s="22"/>
      <c r="I38" s="92"/>
      <c r="J38" s="14"/>
      <c r="K38" s="14"/>
      <c r="L38" s="14"/>
      <c r="M38" s="22"/>
      <c r="N38" s="22"/>
      <c r="O38" s="22"/>
      <c r="P38" s="328"/>
      <c r="Q38" s="331"/>
      <c r="R38" s="332"/>
    </row>
    <row r="39" spans="1:18" ht="66" customHeight="1" thickBot="1" x14ac:dyDescent="0.4">
      <c r="A39" s="335"/>
      <c r="B39" s="132" t="s">
        <v>65</v>
      </c>
      <c r="C39" s="132"/>
      <c r="D39" s="132"/>
      <c r="E39" s="87"/>
      <c r="F39" s="41"/>
      <c r="G39" s="85"/>
      <c r="H39" s="130"/>
      <c r="I39" s="131"/>
      <c r="J39" s="130"/>
      <c r="K39" s="129"/>
      <c r="L39" s="129"/>
      <c r="M39" s="132" t="s">
        <v>51</v>
      </c>
      <c r="N39" s="132"/>
      <c r="O39" s="132"/>
      <c r="P39" s="135"/>
      <c r="Q39" s="135"/>
      <c r="R39" s="330"/>
    </row>
    <row r="40" spans="1:18" ht="14.15" customHeight="1" thickBot="1" x14ac:dyDescent="0.4">
      <c r="A40" s="335"/>
      <c r="B40" s="59">
        <f>C40*D40</f>
        <v>0</v>
      </c>
      <c r="C40" s="12">
        <v>0.05</v>
      </c>
      <c r="D40" s="13">
        <f>G40/5</f>
        <v>0</v>
      </c>
      <c r="E40" s="80" t="s">
        <v>14</v>
      </c>
      <c r="F40" s="81"/>
      <c r="G40" s="82"/>
      <c r="H40" s="14"/>
      <c r="I40" s="37"/>
      <c r="J40" s="14"/>
      <c r="K40" s="14"/>
      <c r="L40" s="37"/>
      <c r="M40" s="14"/>
      <c r="N40" s="14"/>
      <c r="O40" s="14"/>
      <c r="P40" s="49"/>
      <c r="Q40" s="16"/>
      <c r="R40" s="17"/>
    </row>
    <row r="41" spans="1:18" ht="44.5" customHeight="1" thickBot="1" x14ac:dyDescent="0.4">
      <c r="A41" s="335"/>
      <c r="B41" s="362" t="s">
        <v>80</v>
      </c>
      <c r="C41" s="363"/>
      <c r="D41" s="363"/>
      <c r="E41" s="83"/>
      <c r="F41" s="84"/>
      <c r="G41" s="85"/>
      <c r="H41" s="79"/>
      <c r="I41" s="93"/>
      <c r="J41" s="79"/>
      <c r="K41" s="79"/>
      <c r="L41" s="79"/>
      <c r="M41" s="22"/>
      <c r="N41" s="22"/>
      <c r="O41" s="22"/>
      <c r="P41" s="78"/>
      <c r="Q41" s="100"/>
      <c r="R41" s="86"/>
    </row>
    <row r="42" spans="1:18" ht="14.15" customHeight="1" thickBot="1" x14ac:dyDescent="0.4">
      <c r="A42" s="335"/>
      <c r="B42" s="76">
        <f>C42*D42</f>
        <v>0</v>
      </c>
      <c r="C42" s="20">
        <v>0.05</v>
      </c>
      <c r="D42" s="77">
        <f>G42/5</f>
        <v>0</v>
      </c>
      <c r="E42" s="33" t="s">
        <v>14</v>
      </c>
      <c r="F42" s="50"/>
      <c r="G42" s="4"/>
      <c r="H42" s="22"/>
      <c r="I42" s="92"/>
      <c r="J42" s="22"/>
      <c r="K42" s="22"/>
      <c r="L42" s="22"/>
      <c r="M42" s="22"/>
      <c r="N42" s="22"/>
      <c r="O42" s="22"/>
      <c r="P42" s="49"/>
      <c r="Q42" s="16"/>
      <c r="R42" s="17"/>
    </row>
    <row r="43" spans="1:18" ht="14.15" customHeight="1" thickBot="1" x14ac:dyDescent="0.4">
      <c r="A43" s="335"/>
      <c r="B43" s="168" t="s">
        <v>66</v>
      </c>
      <c r="C43" s="168"/>
      <c r="D43" s="168"/>
      <c r="E43" s="147"/>
      <c r="F43" s="147"/>
      <c r="G43" s="338"/>
      <c r="H43" s="160"/>
      <c r="I43" s="161"/>
      <c r="J43" s="160"/>
      <c r="K43" s="159"/>
      <c r="L43" s="159"/>
      <c r="M43" s="168" t="s">
        <v>55</v>
      </c>
      <c r="N43" s="168"/>
      <c r="O43" s="168"/>
      <c r="P43" s="177"/>
      <c r="Q43" s="177"/>
      <c r="R43" s="325"/>
    </row>
    <row r="44" spans="1:18" ht="16.5" customHeight="1" thickBot="1" x14ac:dyDescent="0.4">
      <c r="A44" s="336"/>
      <c r="B44" s="132"/>
      <c r="C44" s="132"/>
      <c r="D44" s="132"/>
      <c r="E44" s="150"/>
      <c r="F44" s="150"/>
      <c r="G44" s="339"/>
      <c r="H44" s="130"/>
      <c r="I44" s="131"/>
      <c r="J44" s="130"/>
      <c r="K44" s="129"/>
      <c r="L44" s="129"/>
      <c r="M44" s="132"/>
      <c r="N44" s="132"/>
      <c r="O44" s="132"/>
      <c r="P44" s="180"/>
      <c r="Q44" s="180"/>
      <c r="R44" s="326"/>
    </row>
    <row r="45" spans="1:18" ht="23.25" customHeight="1" thickBot="1" x14ac:dyDescent="0.5">
      <c r="A45" s="91">
        <f>(B45+B42+B40+B38+B36+B34)*100</f>
        <v>0</v>
      </c>
      <c r="B45" s="59">
        <f>C45*D45</f>
        <v>0</v>
      </c>
      <c r="C45" s="12">
        <v>0.05</v>
      </c>
      <c r="D45" s="13">
        <f>G45/5</f>
        <v>0</v>
      </c>
      <c r="E45" s="33" t="s">
        <v>14</v>
      </c>
      <c r="F45" s="50"/>
      <c r="G45" s="4"/>
      <c r="H45" s="14"/>
      <c r="I45" s="37"/>
      <c r="J45" s="14"/>
      <c r="K45" s="14"/>
      <c r="L45" s="37"/>
      <c r="M45" s="14"/>
      <c r="N45" s="14"/>
      <c r="O45" s="14"/>
      <c r="P45" s="49"/>
      <c r="Q45" s="16"/>
      <c r="R45" s="17"/>
    </row>
    <row r="46" spans="1:18" x14ac:dyDescent="0.35">
      <c r="A46" s="28"/>
    </row>
    <row r="47" spans="1:18" x14ac:dyDescent="0.35">
      <c r="A47" s="28"/>
      <c r="C47" s="88"/>
    </row>
    <row r="48" spans="1:18" x14ac:dyDescent="0.35">
      <c r="A48" s="28"/>
      <c r="C48" s="88"/>
    </row>
    <row r="49" spans="1:7" x14ac:dyDescent="0.35">
      <c r="A49" s="28"/>
      <c r="C49" s="88"/>
    </row>
    <row r="50" spans="1:7" x14ac:dyDescent="0.35">
      <c r="A50" s="28"/>
      <c r="C50" s="88"/>
    </row>
    <row r="51" spans="1:7" ht="19" thickBot="1" x14ac:dyDescent="0.5">
      <c r="A51" s="28"/>
      <c r="B51" s="101" t="s">
        <v>89</v>
      </c>
    </row>
    <row r="52" spans="1:7" ht="36.75" customHeight="1" x14ac:dyDescent="0.35">
      <c r="A52" s="28"/>
      <c r="B52" s="359" t="s">
        <v>90</v>
      </c>
      <c r="C52" s="360"/>
      <c r="D52" s="360"/>
      <c r="E52" s="66" t="s">
        <v>67</v>
      </c>
      <c r="F52" s="67" t="s">
        <v>68</v>
      </c>
      <c r="G52" s="65"/>
    </row>
    <row r="53" spans="1:7" x14ac:dyDescent="0.35">
      <c r="A53" s="28"/>
      <c r="B53" s="361" t="s">
        <v>69</v>
      </c>
      <c r="C53" s="361"/>
      <c r="D53" s="361"/>
      <c r="E53">
        <f>Narrative!A28</f>
        <v>0</v>
      </c>
      <c r="F53">
        <v>20</v>
      </c>
    </row>
    <row r="54" spans="1:7" ht="15" customHeight="1" x14ac:dyDescent="0.35">
      <c r="A54" s="28"/>
      <c r="B54" s="361" t="s">
        <v>70</v>
      </c>
      <c r="C54" s="361"/>
      <c r="D54" s="361"/>
      <c r="E54">
        <f>Narrative!A62</f>
        <v>0</v>
      </c>
      <c r="F54">
        <v>24</v>
      </c>
    </row>
    <row r="55" spans="1:7" ht="15" customHeight="1" x14ac:dyDescent="0.35">
      <c r="A55" s="28"/>
      <c r="B55" s="361" t="s">
        <v>71</v>
      </c>
      <c r="C55" s="361"/>
      <c r="D55" s="361"/>
      <c r="E55">
        <f>Narrative!A92</f>
        <v>0</v>
      </c>
      <c r="F55">
        <v>24</v>
      </c>
    </row>
    <row r="56" spans="1:7" ht="15" customHeight="1" x14ac:dyDescent="0.35">
      <c r="A56" s="28"/>
      <c r="B56" s="361" t="s">
        <v>72</v>
      </c>
      <c r="C56" s="361"/>
      <c r="D56" s="361"/>
      <c r="E56">
        <f>Narrative!A94</f>
        <v>0</v>
      </c>
      <c r="F56">
        <v>10</v>
      </c>
    </row>
    <row r="57" spans="1:7" ht="14.5" customHeight="1" x14ac:dyDescent="0.35">
      <c r="A57" s="8"/>
      <c r="B57" s="361" t="s">
        <v>73</v>
      </c>
      <c r="C57" s="361"/>
      <c r="D57" s="361"/>
      <c r="E57">
        <f>Narrative!A103</f>
        <v>0</v>
      </c>
      <c r="F57">
        <v>22</v>
      </c>
    </row>
    <row r="58" spans="1:7" ht="15" customHeight="1" x14ac:dyDescent="0.35">
      <c r="A58" s="8"/>
      <c r="B58" s="358" t="s">
        <v>74</v>
      </c>
      <c r="C58" s="358"/>
      <c r="D58" s="358"/>
      <c r="E58">
        <f>SUM(E53:E57)</f>
        <v>0</v>
      </c>
      <c r="F58">
        <f>SUM(F53:F57)</f>
        <v>100</v>
      </c>
    </row>
    <row r="59" spans="1:7" x14ac:dyDescent="0.35">
      <c r="A59" s="8"/>
    </row>
    <row r="60" spans="1:7" ht="34" customHeight="1" x14ac:dyDescent="0.35">
      <c r="A60" s="8"/>
      <c r="B60" s="365" t="s">
        <v>75</v>
      </c>
      <c r="C60" s="366"/>
      <c r="D60" s="366"/>
      <c r="E60" s="68" t="s">
        <v>67</v>
      </c>
      <c r="F60" s="69" t="s">
        <v>68</v>
      </c>
    </row>
    <row r="61" spans="1:7" x14ac:dyDescent="0.35">
      <c r="A61" s="8"/>
      <c r="B61" s="361" t="s">
        <v>76</v>
      </c>
      <c r="C61" s="361"/>
      <c r="D61" s="361"/>
      <c r="E61">
        <f>A32</f>
        <v>0</v>
      </c>
      <c r="F61">
        <v>55</v>
      </c>
    </row>
    <row r="62" spans="1:7" x14ac:dyDescent="0.35">
      <c r="A62" s="8"/>
      <c r="B62" s="361" t="s">
        <v>77</v>
      </c>
      <c r="C62" s="361"/>
      <c r="D62" s="361"/>
      <c r="E62">
        <f>A45</f>
        <v>0</v>
      </c>
      <c r="F62">
        <v>45</v>
      </c>
    </row>
    <row r="63" spans="1:7" x14ac:dyDescent="0.35">
      <c r="A63" s="8"/>
      <c r="B63" s="358" t="s">
        <v>74</v>
      </c>
      <c r="C63" s="358"/>
      <c r="D63" s="358"/>
      <c r="E63">
        <f>E61+E62</f>
        <v>0</v>
      </c>
      <c r="F63">
        <f>F61+F62</f>
        <v>100</v>
      </c>
    </row>
    <row r="64" spans="1:7" ht="15" thickBot="1" x14ac:dyDescent="0.4">
      <c r="A64" s="8"/>
    </row>
    <row r="65" spans="1:6" ht="16" thickBot="1" x14ac:dyDescent="0.4">
      <c r="A65" s="8"/>
      <c r="B65" s="367" t="s">
        <v>78</v>
      </c>
      <c r="C65" s="368"/>
      <c r="D65" s="368"/>
      <c r="E65" s="68">
        <f>E58+E63</f>
        <v>0</v>
      </c>
      <c r="F65" s="70">
        <f>F58+F63</f>
        <v>200</v>
      </c>
    </row>
  </sheetData>
  <mergeCells count="92">
    <mergeCell ref="B60:D60"/>
    <mergeCell ref="B61:D61"/>
    <mergeCell ref="B62:D62"/>
    <mergeCell ref="B63:D63"/>
    <mergeCell ref="B65:D65"/>
    <mergeCell ref="E6:G9"/>
    <mergeCell ref="H6:I9"/>
    <mergeCell ref="J6:L9"/>
    <mergeCell ref="M6:O9"/>
    <mergeCell ref="B58:D58"/>
    <mergeCell ref="B52:D52"/>
    <mergeCell ref="B53:D53"/>
    <mergeCell ref="B54:D54"/>
    <mergeCell ref="B55:D55"/>
    <mergeCell ref="B56:D56"/>
    <mergeCell ref="B57:D57"/>
    <mergeCell ref="M33:O33"/>
    <mergeCell ref="B37:D37"/>
    <mergeCell ref="E37:G37"/>
    <mergeCell ref="B41:D41"/>
    <mergeCell ref="M43:O44"/>
    <mergeCell ref="P6:R9"/>
    <mergeCell ref="A8:A9"/>
    <mergeCell ref="A10:A31"/>
    <mergeCell ref="B10:D11"/>
    <mergeCell ref="E10:G11"/>
    <mergeCell ref="H10:I11"/>
    <mergeCell ref="M10:O11"/>
    <mergeCell ref="P10:R11"/>
    <mergeCell ref="B13:D16"/>
    <mergeCell ref="E13:G16"/>
    <mergeCell ref="H13:I16"/>
    <mergeCell ref="J13:L16"/>
    <mergeCell ref="M13:O16"/>
    <mergeCell ref="P13:R16"/>
    <mergeCell ref="J10:L11"/>
    <mergeCell ref="B6:D9"/>
    <mergeCell ref="P18:R19"/>
    <mergeCell ref="B18:D19"/>
    <mergeCell ref="E18:G19"/>
    <mergeCell ref="H18:I19"/>
    <mergeCell ref="J18:L19"/>
    <mergeCell ref="M18:O19"/>
    <mergeCell ref="P24:R25"/>
    <mergeCell ref="B21:D22"/>
    <mergeCell ref="E21:G22"/>
    <mergeCell ref="H21:I22"/>
    <mergeCell ref="J21:L22"/>
    <mergeCell ref="M21:O22"/>
    <mergeCell ref="P21:R22"/>
    <mergeCell ref="B24:D25"/>
    <mergeCell ref="E24:G25"/>
    <mergeCell ref="H24:I25"/>
    <mergeCell ref="J24:L25"/>
    <mergeCell ref="M24:O25"/>
    <mergeCell ref="P30:R31"/>
    <mergeCell ref="B27:D28"/>
    <mergeCell ref="E27:G28"/>
    <mergeCell ref="H27:I28"/>
    <mergeCell ref="J27:L28"/>
    <mergeCell ref="M27:O28"/>
    <mergeCell ref="P27:R28"/>
    <mergeCell ref="B30:D31"/>
    <mergeCell ref="E30:G31"/>
    <mergeCell ref="H30:I31"/>
    <mergeCell ref="J30:L31"/>
    <mergeCell ref="M30:O31"/>
    <mergeCell ref="P33:R33"/>
    <mergeCell ref="P34:R34"/>
    <mergeCell ref="B35:D35"/>
    <mergeCell ref="E35:G35"/>
    <mergeCell ref="J35:L35"/>
    <mergeCell ref="E38:F38"/>
    <mergeCell ref="A33:A44"/>
    <mergeCell ref="B33:D33"/>
    <mergeCell ref="E33:G33"/>
    <mergeCell ref="J33:L33"/>
    <mergeCell ref="B43:D44"/>
    <mergeCell ref="E43:G44"/>
    <mergeCell ref="H43:I44"/>
    <mergeCell ref="J43:L44"/>
    <mergeCell ref="B39:D39"/>
    <mergeCell ref="H39:I39"/>
    <mergeCell ref="J39:L39"/>
    <mergeCell ref="P43:R44"/>
    <mergeCell ref="M35:O35"/>
    <mergeCell ref="P35:R35"/>
    <mergeCell ref="P36:R36"/>
    <mergeCell ref="M39:O39"/>
    <mergeCell ref="P39:R39"/>
    <mergeCell ref="P37:R37"/>
    <mergeCell ref="P38:R38"/>
  </mergeCells>
  <pageMargins left="0.25" right="0.25" top="0.75" bottom="0.75" header="0.3" footer="0.3"/>
  <pageSetup scale="61" fitToHeight="0" orientation="portrait" r:id="rId1"/>
  <rowBreaks count="1" manualBreakCount="1">
    <brk id="45" max="17" man="1"/>
  </rowBreaks>
  <colBreaks count="1" manualBreakCount="1">
    <brk id="1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F5EAEEADB55445A024DD745897C05A" ma:contentTypeVersion="20" ma:contentTypeDescription="Create a new document." ma:contentTypeScope="" ma:versionID="1a746af07f861536ed88a48a79d5e0f5">
  <xsd:schema xmlns:xsd="http://www.w3.org/2001/XMLSchema" xmlns:xs="http://www.w3.org/2001/XMLSchema" xmlns:p="http://schemas.microsoft.com/office/2006/metadata/properties" xmlns:ns1="http://schemas.microsoft.com/sharepoint/v3" xmlns:ns2="fe6ab4b2-1c4c-467e-8243-2e2b824ef9df" xmlns:ns3="34c260ee-0cb7-478e-85cb-d44470d33d61" targetNamespace="http://schemas.microsoft.com/office/2006/metadata/properties" ma:root="true" ma:fieldsID="6b8060830928c32cb1d428ef56a0dd2f" ns1:_="" ns2:_="" ns3:_="">
    <xsd:import namespace="http://schemas.microsoft.com/sharepoint/v3"/>
    <xsd:import namespace="fe6ab4b2-1c4c-467e-8243-2e2b824ef9df"/>
    <xsd:import namespace="34c260ee-0cb7-478e-85cb-d44470d33d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1:_ip_UnifiedCompliancePolicyProperties" minOccurs="0"/>
                <xsd:element ref="ns1:_ip_UnifiedCompliancePolicyUIAction" minOccurs="0"/>
                <xsd:element ref="ns2:MediaServiceAutoTags"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6ab4b2-1c4c-467e-8243-2e2b824ef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43e680a-d340-4589-b508-7f36afd53d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c260ee-0cb7-478e-85cb-d44470d33d6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0594e8c-552b-4293-a589-4e8f84145b6a}" ma:internalName="TaxCatchAll" ma:showField="CatchAllData" ma:web="34c260ee-0cb7-478e-85cb-d44470d33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fe6ab4b2-1c4c-467e-8243-2e2b824ef9df">
      <Terms xmlns="http://schemas.microsoft.com/office/infopath/2007/PartnerControls"/>
    </lcf76f155ced4ddcb4097134ff3c332f>
    <TaxCatchAll xmlns="34c260ee-0cb7-478e-85cb-d44470d33d61" xsi:nil="true"/>
    <SharedWithUsers xmlns="34c260ee-0cb7-478e-85cb-d44470d33d61">
      <UserInfo>
        <DisplayName>Lucinda Hurt</DisplayName>
        <AccountId>16</AccountId>
        <AccountType/>
      </UserInfo>
      <UserInfo>
        <DisplayName>Brianne Moser</DisplayName>
        <AccountId>14</AccountId>
        <AccountType/>
      </UserInfo>
      <UserInfo>
        <DisplayName>Leslie Edstrom</DisplayName>
        <AccountId>28</AccountId>
        <AccountType/>
      </UserInfo>
    </SharedWithUsers>
  </documentManagement>
</p:properties>
</file>

<file path=customXml/itemProps1.xml><?xml version="1.0" encoding="utf-8"?>
<ds:datastoreItem xmlns:ds="http://schemas.openxmlformats.org/officeDocument/2006/customXml" ds:itemID="{CC3406B4-223E-4FBF-B55D-BBD0B5F9D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6ab4b2-1c4c-467e-8243-2e2b824ef9df"/>
    <ds:schemaRef ds:uri="34c260ee-0cb7-478e-85cb-d44470d33d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8BA337-4B1E-4BD4-B496-309F95809F60}">
  <ds:schemaRefs>
    <ds:schemaRef ds:uri="http://schemas.microsoft.com/sharepoint/v3/contenttype/forms"/>
  </ds:schemaRefs>
</ds:datastoreItem>
</file>

<file path=customXml/itemProps3.xml><?xml version="1.0" encoding="utf-8"?>
<ds:datastoreItem xmlns:ds="http://schemas.openxmlformats.org/officeDocument/2006/customXml" ds:itemID="{EE67C8A6-FB47-4016-9A94-F4140D4FB2F1}">
  <ds:schemaRefs>
    <ds:schemaRef ds:uri="http://schemas.microsoft.com/office/2006/metadata/properties"/>
    <ds:schemaRef ds:uri="http://schemas.microsoft.com/office/infopath/2007/PartnerControls"/>
    <ds:schemaRef ds:uri="http://schemas.microsoft.com/sharepoint/v3"/>
    <ds:schemaRef ds:uri="fe6ab4b2-1c4c-467e-8243-2e2b824ef9df"/>
    <ds:schemaRef ds:uri="34c260ee-0cb7-478e-85cb-d44470d33d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Narrative</vt:lpstr>
      <vt:lpstr>Budget</vt:lpstr>
      <vt:lpstr>Budget!Print_Area</vt:lpstr>
      <vt:lpstr>Narrative!Print_Area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Cari Shields</dc:creator>
  <cp:keywords/>
  <dc:description/>
  <cp:lastModifiedBy>Brianne Moser</cp:lastModifiedBy>
  <cp:revision/>
  <cp:lastPrinted>2025-02-14T15:02:42Z</cp:lastPrinted>
  <dcterms:created xsi:type="dcterms:W3CDTF">2019-01-08T22:54:33Z</dcterms:created>
  <dcterms:modified xsi:type="dcterms:W3CDTF">2025-02-14T15:10:19Z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0x010100CAF5EAEEADB55445A024DD745897C05A</vt:lpwstr>
  </property>
  <property fmtid="{D5CDD505-2E9C-101B-9397-08002B2CF9AE}" pid="3" name="MediaServiceImageTags">
    <vt:lpwstr/>
  </property>
</Properties>
</file>