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eilareaagencyonaging.sharepoint.com/sites/AgeGuide/Shared Documents/General/RFPs &amp; Renewals/FY27 RFP IIIE Will/Updated docs/"/>
    </mc:Choice>
  </mc:AlternateContent>
  <xr:revisionPtr revIDLastSave="1109" documentId="8_{13170228-1D20-4C03-920F-581595772D8C}" xr6:coauthVersionLast="47" xr6:coauthVersionMax="47" xr10:uidLastSave="{B8B817E2-BF3B-4201-9B2B-7A4BD9C54ACD}"/>
  <bookViews>
    <workbookView xWindow="-110" yWindow="-110" windowWidth="19420" windowHeight="11500" xr2:uid="{B10BD6CA-07AE-43D0-A989-FD3D595E6C2F}"/>
  </bookViews>
  <sheets>
    <sheet name="Narrative" sheetId="3" r:id="rId1"/>
    <sheet name="Budget" sheetId="5" r:id="rId2"/>
    <sheet name="Narrative (2)" sheetId="6" state="hidden" r:id="rId3"/>
  </sheets>
  <definedNames>
    <definedName name="_xlnm.Print_Area" localSheetId="1">Budget!$A$1:$R$73</definedName>
    <definedName name="_xlnm.Print_Area" localSheetId="0">Narrative!$A$1:$R$110</definedName>
    <definedName name="_xlnm.Print_Area" localSheetId="2">'Narrative (2)'!$A$1:$O$106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6" l="1"/>
  <c r="C99" i="6"/>
  <c r="A81" i="6"/>
  <c r="C81" i="6"/>
  <c r="A84" i="6"/>
  <c r="C84" i="6"/>
  <c r="A92" i="6"/>
  <c r="C92" i="6"/>
  <c r="A71" i="6"/>
  <c r="C71" i="6"/>
  <c r="A61" i="6"/>
  <c r="C61" i="6"/>
  <c r="D38" i="5" l="1"/>
  <c r="B38" i="5" s="1"/>
  <c r="D42" i="5"/>
  <c r="B42" i="5" s="1"/>
  <c r="D32" i="5"/>
  <c r="B32" i="5" s="1"/>
  <c r="D29" i="5"/>
  <c r="B29" i="5" s="1"/>
  <c r="D26" i="5"/>
  <c r="B26" i="5" s="1"/>
  <c r="D23" i="5"/>
  <c r="D20" i="5"/>
  <c r="B20" i="5" s="1"/>
  <c r="D17" i="5"/>
  <c r="B17" i="5" s="1"/>
  <c r="D12" i="5"/>
  <c r="B12" i="5" s="1"/>
  <c r="B23" i="5"/>
  <c r="A32" i="5" l="1"/>
  <c r="E61" i="5" s="1"/>
  <c r="F58" i="5" l="1"/>
  <c r="F63" i="5" l="1"/>
  <c r="F65" i="5" s="1"/>
  <c r="D45" i="5"/>
  <c r="B45" i="5" s="1"/>
  <c r="D40" i="5"/>
  <c r="B40" i="5" s="1"/>
  <c r="D36" i="5"/>
  <c r="B36" i="5" s="1"/>
  <c r="D34" i="5"/>
  <c r="B34" i="5" s="1"/>
  <c r="D103" i="3"/>
  <c r="B103" i="3" s="1"/>
  <c r="D96" i="3"/>
  <c r="D94" i="3"/>
  <c r="B94" i="3" s="1"/>
  <c r="A94" i="3" s="1"/>
  <c r="E56" i="5" s="1"/>
  <c r="D91" i="3"/>
  <c r="B91" i="3" s="1"/>
  <c r="D81" i="3"/>
  <c r="B81" i="3" s="1"/>
  <c r="D71" i="3"/>
  <c r="B71" i="3" s="1"/>
  <c r="D62" i="3"/>
  <c r="B62" i="3" s="1"/>
  <c r="D52" i="3"/>
  <c r="B52" i="3" s="1"/>
  <c r="D45" i="3"/>
  <c r="B45" i="3" s="1"/>
  <c r="D28" i="3"/>
  <c r="B28" i="3" s="1"/>
  <c r="D19" i="3"/>
  <c r="B19" i="3" s="1"/>
  <c r="A45" i="5" l="1"/>
  <c r="A8" i="5" s="1"/>
  <c r="A103" i="3"/>
  <c r="E57" i="5" s="1"/>
  <c r="A91" i="3"/>
  <c r="E55" i="5" s="1"/>
  <c r="A28" i="3"/>
  <c r="E53" i="5" s="1"/>
  <c r="A62" i="3"/>
  <c r="E54" i="5" s="1"/>
  <c r="E58" i="5" l="1"/>
  <c r="E62" i="5"/>
  <c r="E63" i="5"/>
  <c r="E65" i="5" s="1"/>
  <c r="A8" i="3"/>
</calcChain>
</file>

<file path=xl/sharedStrings.xml><?xml version="1.0" encoding="utf-8"?>
<sst xmlns="http://schemas.openxmlformats.org/spreadsheetml/2006/main" count="191" uniqueCount="104">
  <si>
    <t>Program/Narrative Score</t>
  </si>
  <si>
    <t xml:space="preserve">Total </t>
  </si>
  <si>
    <t xml:space="preserve">Program Domains </t>
  </si>
  <si>
    <t>Unsatisfactory (0)</t>
  </si>
  <si>
    <t>Meets Standards (3)</t>
  </si>
  <si>
    <t>Exemplary (5) Includes all items in Meets Standards plus additional attributes as noted.</t>
  </si>
  <si>
    <t>Comments</t>
  </si>
  <si>
    <t>Score</t>
  </si>
  <si>
    <t xml:space="preserve">    Program Planning   20% (20 possible points)</t>
  </si>
  <si>
    <t>1a. Describe how your organization assessed the service area and the target population to be served. Describe how your organization utilizes current demographic information, data and relevant research in order to maximize the number of persons your services will reach and to ensure your services are provided to older adults in greatest economic and social need as outlined in the above Statement on Serving Populations in Greatest Economic and Social Need.</t>
  </si>
  <si>
    <t xml:space="preserve">Assessment appears to be based on organizational history or convenience with no attempt to look closely at need and organization does not have or has limited knowledge of the needs of the service area and target populations to be served. </t>
  </si>
  <si>
    <t xml:space="preserve"> Demonstrates knowledge of the needs of the service area and target populations to be served as evidenced by the assessment of demographic information, data and relevant research. </t>
  </si>
  <si>
    <t xml:space="preserve"> Meets standards plus there is written evidence of results of community and/or participant input. </t>
  </si>
  <si>
    <t>Program Planning 20% (20 points possible)</t>
  </si>
  <si>
    <t>Rating</t>
  </si>
  <si>
    <t xml:space="preserve">1b. Describe how your organization will reach and provide services to those in greatest economic and social need as outlined in the above Statement on Serving Populations in Greatest Economic and Social Need. </t>
  </si>
  <si>
    <t xml:space="preserve">Plan does not define the target populations to be served and strategies described do not demonstrate an ability to reach and provide services to those in greatest economic and social need. </t>
  </si>
  <si>
    <t xml:space="preserve">Plan clearly defines and includes the target populations to be served and the strategies described demonstrate an ability to effectively reach and provide services to those in greatest economic and social need. </t>
  </si>
  <si>
    <t>Plan meets standards plus demonstrates ability to adapt and grow to reflect priorities in local need.</t>
  </si>
  <si>
    <t>Description of program design and delivery lacks information indicating organization will not comply with program standards or provide quality services county-wide. Staffing/volunteer pattern does not meet the levels needed to run the program as described.</t>
  </si>
  <si>
    <t>Provides a thorough description of the program that includes  understanding of required service activities and ability to comply with the service standards demonstrating likely success in providing quality services county-wide.  Staffing/volunteer pattern matches the levels needed to run the program as described.</t>
  </si>
  <si>
    <t xml:space="preserve">Meets standards plus staffing/volunteer pattern exceeds level needed to run the program, to account for potential shortages. </t>
  </si>
  <si>
    <t xml:space="preserve">2b. Describe how participant information and documentation will be maintained, including methods to ensure confidentiality of all records. </t>
  </si>
  <si>
    <t xml:space="preserve">Does not demonstrate ability to meet standards for Records and Documentation or ability to ensure confidentiality of records. </t>
  </si>
  <si>
    <t xml:space="preserve">Demonstrates ability to meet standards for Records and Documentation and ability to ensure confidentiality of records.  </t>
  </si>
  <si>
    <t>2c. Describe how your organization would adjust program design and delivery in the event of a natural disaster and/or pandemic.</t>
  </si>
  <si>
    <t xml:space="preserve">Plan will not expedite delivery of services in the event of a natural disaster and/or pandemic. Does not demonstrate ability to coordinate efforts with local emergency services and other community-based organizations. </t>
  </si>
  <si>
    <t>There is evidence of a plan that will expedite delivery of services when a disaster and/or pandemic occurs. Demonstrates ability to coordinate efforts with local emergency services and other community-based organizations.</t>
  </si>
  <si>
    <t>3a. Describe your plan for screening, training, supervision and retention of staff and volunteers providing the service.</t>
  </si>
  <si>
    <t>Plan does not meet standards for staff/volunteer screening, training, supervision and retention.</t>
  </si>
  <si>
    <t xml:space="preserve">Plans meets standards for screening, training, supervision and retention of staff/volunteers to ensure likely success of providing services. </t>
  </si>
  <si>
    <t xml:space="preserve">Meets standards plus demonstrates ability to provide on-going training to staff/volunteers to enhance success of providing quality services. </t>
  </si>
  <si>
    <t xml:space="preserve">3b. Describe your process to evaluate  service delivery, including participant satisfaction and outcomes. Explain how program adjustments will be implemented based on results. How will your organization lead continuous quality assurance and improvement activities focusing on trauma informed services to enhance effectiveness of services? </t>
  </si>
  <si>
    <t xml:space="preserve">Does not describe process to evaluate service delivery and does not demonstrate how program adjustments will be implemented based on results. </t>
  </si>
  <si>
    <t xml:space="preserve">Describes process to evaluate service delivery, including client satisfaction and outcomes, and demonstrates how program adjustments will be implemented based on results. </t>
  </si>
  <si>
    <t xml:space="preserve">Description meets standards plus demonstrates a plan to include ongoing evaluation of service delivery utilizing a variety of methods. Describes past experience of adjusting programs based on results. </t>
  </si>
  <si>
    <t>3c. Describe how your organization provides services that are culturally competent and responsive to diverse populations, including your plan to provide barrier-free access to inquirers who speak languages other than English and inquirers with hearing or speech impairments.</t>
  </si>
  <si>
    <t xml:space="preserve">Organization does not appear to have an understanding of needs of diverse populations and does not present an ability to provide culturally competent and responsive services. </t>
  </si>
  <si>
    <t>Organization demonstrates an understanding of the needs of diverse populations and presents an ability to provide culturally competent and responsive services, including barrier-free access to services.</t>
  </si>
  <si>
    <t>Organization presents an exemplary ability to provide culturally competent and responsive services, as evidenced by descriptions of  current policies, procedures, and practices.</t>
  </si>
  <si>
    <t>Organization has had past challenges in meeting standards for this program and does not have a good plan for ensuring success.</t>
  </si>
  <si>
    <t xml:space="preserve">Organization has consistently provided services for older adults that meet program standards. For new applicants, describes related experience and plan presents a clear and realistic description and timeline for launching a new service. </t>
  </si>
  <si>
    <t>4a. Describe how you plan to maintain a physical presence in the county. Describe how your organization plans to enhance public awareness and understanding of older adults and caregiver needs, along with the resources and services available, to encourage greater engagement of older adults and caregivers in person centered, trauma informed and evidenced based programs and services?</t>
  </si>
  <si>
    <t>Efforts described do not demonstrate ability to increase public awareness of the service. Plan for identifying new participants may not effectively identify new potential participants.</t>
  </si>
  <si>
    <t xml:space="preserve">Efforts described demonstrate ability to increase public awareness of the service. Plan demonstrates ability to effectively identify new participants. </t>
  </si>
  <si>
    <t xml:space="preserve">Efforts described demonstrate evidence of the service having high visibility in the community for both potential participants as well as the public at large.  Plan includes  creative methods of public awareness. </t>
  </si>
  <si>
    <t>4b. Describe how your organization coordinates with other service providers and community partners to address the needs of older adults. At a minimum, the plan will include how your organization will:
•Coordinate and make referrals to the local Aging and Disability Resource Network (ADRN) provider.</t>
  </si>
  <si>
    <t>Does not present ability to meet standards and plan indicates that the organization is not well connected with other providers.</t>
  </si>
  <si>
    <t>Presents ability to meet program standards and  demonstrates likely success of connections with other service providers and ability to make referrals to local ADRN.</t>
  </si>
  <si>
    <t xml:space="preserve">Demonstrates ability to meet standards plus the organization appears well connected within a network of service providers so that resources and information are shared on a regular basis and a full array of needs are addressed collaboratively. Plan includes collaboration with existing community organizations to provide referrals to additional services as well as be seen as a trusted source to receive referrals. Plan includes ongoing efforts to establish new relationships. </t>
  </si>
  <si>
    <t>Budget &amp; Grants Management Score</t>
  </si>
  <si>
    <t>Requirement</t>
  </si>
  <si>
    <t>No / Unsatisfactory (0)</t>
  </si>
  <si>
    <t>Yes / Meets Standards (5)</t>
  </si>
  <si>
    <t>Expenses in budget are reasonable, necessary and allowable. Expenses align with program description.</t>
  </si>
  <si>
    <t>Requested AgeGuide contribution is equal to or less than the provided allocation; and resource and expenses budgeted are in balance</t>
  </si>
  <si>
    <t>Program Income is included in the budget</t>
  </si>
  <si>
    <t>Budget justification is complete, clear, and logical</t>
  </si>
  <si>
    <t>Non-federal cash match sources and amounts are provided</t>
  </si>
  <si>
    <t>Submitted Board of Directors minutes provides documentation that BOD authorized pursuit of grant funding. List of Board of Directors and bylaws was submitted.</t>
  </si>
  <si>
    <t>Cost allocation plan was submitted and is reasonable.</t>
  </si>
  <si>
    <t>SCORE</t>
  </si>
  <si>
    <t>POINTS POSSIBLE</t>
  </si>
  <si>
    <t>Program Planning</t>
  </si>
  <si>
    <t>Program Design &amp; Delivery</t>
  </si>
  <si>
    <t>Program Operations</t>
  </si>
  <si>
    <t>Performance</t>
  </si>
  <si>
    <t>Outreach &amp; Coordination</t>
  </si>
  <si>
    <t>TOTAL</t>
  </si>
  <si>
    <t>BUDGET &amp; GRANTS MANAGEMENT SCORE</t>
  </si>
  <si>
    <t xml:space="preserve">Budget  </t>
  </si>
  <si>
    <t>Grant Management</t>
  </si>
  <si>
    <t>TOTAL SCORE</t>
  </si>
  <si>
    <t xml:space="preserve">2a. Describe your organization’s plan to provide the proposed service. Include when and where (locations, times, days of week) and how (methods of delivery) the service will be delivered and by whom. </t>
  </si>
  <si>
    <t>Program Design &amp; Delivery 24% (24 possible points)</t>
  </si>
  <si>
    <t>Program Operations 24% (24 possible points)</t>
  </si>
  <si>
    <t>Performance 10% (10 points)</t>
  </si>
  <si>
    <t xml:space="preserve">    Outreach and Coordination within the Community 22% (22 possible points)</t>
  </si>
  <si>
    <t>Match (local cash and in-kind) is identified and allowable and meets the minimum percentage requirement for the service)</t>
  </si>
  <si>
    <t>Staffing chart was submitted and demonstrates key staff have 3 or more years of experience</t>
  </si>
  <si>
    <t>Audit report was submitted from the past 2 years, showing minimal risk</t>
  </si>
  <si>
    <t xml:space="preserve">Past Performance
Current grantees of the proposed service: 
AgeGuide will review internal data to evaluate current and past performance in meeting standards over time as defined by AgeGuide: timeliness and accuracy of their, fiscal reports and performance findings related to financial audits and AgeGuide monitoring reviews. 
New Applicants: 
Letters of reference showing that applicant has met grant or contract requirements including timeliness of fiscal reporting, overall fiscal performance in financial audits and other grant standards. </t>
  </si>
  <si>
    <t>Risk Review document is complete showing minimal risk; review of public 990 shows minimal risk.</t>
  </si>
  <si>
    <t>Units and persons meet the requirement</t>
  </si>
  <si>
    <t>Grant Management (45 points)</t>
  </si>
  <si>
    <t>Budget Review  (55 points)</t>
  </si>
  <si>
    <t>Partially Meets Standards (3)</t>
  </si>
  <si>
    <t>Request for Proposals Scoring Rubric</t>
  </si>
  <si>
    <t>TOTAL RFP SCORE</t>
  </si>
  <si>
    <t>NARRATIVE &amp; PROGRAM SCORE</t>
  </si>
  <si>
    <t>Rating:</t>
  </si>
  <si>
    <t>PROGRAM PLANNING (20 POINTS POSSIBLE)</t>
  </si>
  <si>
    <t>PROGRAM PERFORMANCE (10 Points)</t>
  </si>
  <si>
    <t>PROGRAM DESIGN &amp; DELIVERY (24)</t>
  </si>
  <si>
    <t>PROGRAM OPERATIONS (24 POINTS)</t>
  </si>
  <si>
    <t>OUTREACH &amp; COORDINATION WITHIN THE COMMUNITY</t>
  </si>
  <si>
    <r>
      <rPr>
        <b/>
        <i/>
        <sz val="10"/>
        <color theme="1"/>
        <rFont val="Open Sans"/>
        <family val="2"/>
      </rPr>
      <t xml:space="preserve">PROGRAM QUESTION: </t>
    </r>
    <r>
      <rPr>
        <b/>
        <sz val="10"/>
        <color theme="1"/>
        <rFont val="Open Sans"/>
        <family val="2"/>
      </rPr>
      <t>Current grantees of the proposed service:</t>
    </r>
    <r>
      <rPr>
        <sz val="10"/>
        <color theme="1"/>
        <rFont val="Open Sans"/>
        <family val="2"/>
      </rPr>
      <t xml:space="preserve"> Review internal data to evaluate current and past performance in meeting standards over time as defined by AgeGuide: timeliness and accuracy of their current service demographic data; program reports; past productivity (clients and units) for the proposed service in the proposed service area; and performance findings AgeGuide monitoring reviews.  </t>
    </r>
    <r>
      <rPr>
        <b/>
        <sz val="10"/>
        <color theme="1"/>
        <rFont val="Open Sans"/>
        <family val="2"/>
      </rPr>
      <t>New Applicants:</t>
    </r>
    <r>
      <rPr>
        <sz val="10"/>
        <color theme="1"/>
        <rFont val="Open Sans"/>
        <family val="2"/>
      </rPr>
      <t xml:space="preserve"> Letters of reference showing that applicant has met grant or contract requirements including timeliness and accuracy of program reports, program performance deliverables, whether the applicant has history of providing the proposed service in the proposed service area, overall program performance; history providing any other Title III services. </t>
    </r>
  </si>
  <si>
    <t>RATING</t>
  </si>
  <si>
    <t>WEIGHT</t>
  </si>
  <si>
    <t>=(P11/5)*Q11</t>
  </si>
  <si>
    <t>10%</t>
  </si>
  <si>
    <t>16%</t>
  </si>
  <si>
    <t>5%</t>
  </si>
  <si>
    <r>
      <rPr>
        <b/>
        <i/>
        <sz val="11"/>
        <color theme="1"/>
        <rFont val="Open Sans"/>
      </rPr>
      <t xml:space="preserve">PROGRAM QUESTION: </t>
    </r>
    <r>
      <rPr>
        <b/>
        <sz val="11"/>
        <color theme="1"/>
        <rFont val="Open Sans"/>
      </rPr>
      <t>Current grantees of the proposed service:</t>
    </r>
    <r>
      <rPr>
        <sz val="11"/>
        <color theme="1"/>
        <rFont val="Open Sans"/>
      </rPr>
      <t xml:space="preserve"> Review internal data to evaluate current and past performance in meeting standards over time as defined by AgeGuide: timeliness and accuracy of their current service demographic data; program reports; past productivity (clients and units) for the proposed service in the proposed service area; and performance findings AgeGuide monitoring reviews.  </t>
    </r>
    <r>
      <rPr>
        <b/>
        <sz val="11"/>
        <color theme="1"/>
        <rFont val="Open Sans"/>
      </rPr>
      <t>New Applicants:</t>
    </r>
    <r>
      <rPr>
        <sz val="11"/>
        <color theme="1"/>
        <rFont val="Open Sans"/>
      </rPr>
      <t xml:space="preserve"> Letters of reference showing that applicant has met grant or contract requirements including timeliness and accuracy of program reports, program performance deliverables, whether the applicant has history of providing the proposed service in the proposed service area, overall program performance; history providing any other Title III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</si>
</sst>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theme="1"/>
      <name val="Calibri"/>
      <family val="2"/>
      <scheme val="minor"/>
    </font>
    <font>
      <b/>
      <sz val="14"/>
      <color theme="1"/>
      <name val="Calibri"/>
      <family val="2"/>
      <scheme val="minor"/>
    </font>
    <font>
      <b/>
      <sz val="16"/>
      <color theme="1"/>
      <name val="Calibri"/>
      <family val="2"/>
      <scheme val="minor"/>
    </font>
    <font>
      <b/>
      <sz val="13"/>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i/>
      <sz val="10"/>
      <color theme="1"/>
      <name val="Open Sans"/>
      <family val="2"/>
    </font>
    <font>
      <b/>
      <sz val="10"/>
      <color theme="1"/>
      <name val="Open Sans"/>
      <family val="2"/>
    </font>
    <font>
      <sz val="10"/>
      <color theme="1"/>
      <name val="Open Sans"/>
      <family val="2"/>
    </font>
    <font>
      <b/>
      <sz val="10"/>
      <color theme="1"/>
      <name val="Calibri"/>
      <family val="2"/>
      <scheme val="minor"/>
    </font>
    <font>
      <sz val="10"/>
      <color theme="1"/>
      <name val="Calibri"/>
      <family val="2"/>
      <scheme val="minor"/>
    </font>
    <font>
      <b/>
      <sz val="20"/>
      <color theme="1"/>
      <name val="Calibri"/>
      <family val="2"/>
      <scheme val="minor"/>
    </font>
    <font>
      <sz val="11"/>
      <color theme="1"/>
      <name val="Open Sans"/>
    </font>
    <font>
      <b/>
      <sz val="16"/>
      <color theme="1"/>
      <name val="Open Sans"/>
    </font>
    <font>
      <b/>
      <i/>
      <sz val="11"/>
      <color theme="1"/>
      <name val="Open Sans"/>
    </font>
    <font>
      <b/>
      <sz val="11"/>
      <color theme="1"/>
      <name val="Open Sans"/>
    </font>
    <font>
      <b/>
      <sz val="12"/>
      <color theme="1"/>
      <name val="Open Sans"/>
    </font>
  </fonts>
  <fills count="17">
    <fill>
      <patternFill patternType="none"/>
    </fill>
    <fill>
      <patternFill patternType="gray125"/>
    </fill>
    <fill>
      <patternFill patternType="solid">
        <fgColor theme="4" tint="0.599993896298104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B4C6E7"/>
        <bgColor indexed="64"/>
      </patternFill>
    </fill>
    <fill>
      <patternFill patternType="solid">
        <fgColor theme="7"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575">
    <xf numFmtId="0" fontId="0" fillId="0" borderId="0" xfId="0"/>
    <xf numFmtId="0" fontId="0" fillId="3" borderId="11" xfId="0" applyFill="1" applyBorder="1"/>
    <xf numFmtId="0" fontId="0" fillId="3" borderId="12" xfId="0" applyFill="1" applyBorder="1"/>
    <xf numFmtId="0" fontId="0" fillId="5" borderId="1" xfId="0" applyFill="1" applyBorder="1"/>
    <xf numFmtId="9" fontId="0" fillId="2" borderId="11" xfId="0" applyNumberFormat="1" applyFill="1" applyBorder="1"/>
    <xf numFmtId="0" fontId="0" fillId="6" borderId="11" xfId="0" applyFill="1" applyBorder="1"/>
    <xf numFmtId="0" fontId="0" fillId="7" borderId="0" xfId="0" applyFill="1"/>
    <xf numFmtId="9" fontId="0" fillId="2" borderId="11" xfId="0" applyNumberFormat="1" applyFill="1" applyBorder="1" applyAlignment="1">
      <alignment wrapText="1"/>
    </xf>
    <xf numFmtId="0" fontId="0" fillId="6" borderId="11" xfId="0" applyFill="1" applyBorder="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5" borderId="4" xfId="0" applyFill="1" applyBorder="1"/>
    <xf numFmtId="0" fontId="0" fillId="2" borderId="2" xfId="0" applyFill="1" applyBorder="1" applyAlignment="1">
      <alignment wrapText="1"/>
    </xf>
    <xf numFmtId="9" fontId="0" fillId="2" borderId="3" xfId="0" applyNumberFormat="1" applyFill="1" applyBorder="1" applyAlignment="1">
      <alignment wrapText="1"/>
    </xf>
    <xf numFmtId="0" fontId="0" fillId="6" borderId="3" xfId="0" applyFill="1" applyBorder="1" applyAlignment="1">
      <alignment wrapText="1"/>
    </xf>
    <xf numFmtId="0" fontId="0" fillId="5" borderId="10" xfId="0" applyFill="1" applyBorder="1"/>
    <xf numFmtId="0" fontId="0" fillId="5" borderId="12" xfId="0" applyFill="1" applyBorder="1"/>
    <xf numFmtId="0" fontId="0" fillId="6" borderId="10" xfId="0" applyFill="1" applyBorder="1"/>
    <xf numFmtId="0" fontId="0" fillId="3" borderId="10" xfId="0" applyFill="1" applyBorder="1"/>
    <xf numFmtId="0" fontId="0" fillId="5" borderId="2" xfId="0" applyFill="1" applyBorder="1"/>
    <xf numFmtId="0" fontId="0" fillId="0" borderId="0" xfId="0" applyAlignment="1">
      <alignment textRotation="90"/>
    </xf>
    <xf numFmtId="0" fontId="0" fillId="3" borderId="6" xfId="0" applyFill="1" applyBorder="1"/>
    <xf numFmtId="0" fontId="0" fillId="5" borderId="10" xfId="0" applyFill="1" applyBorder="1" applyAlignment="1">
      <alignment wrapText="1"/>
    </xf>
    <xf numFmtId="0" fontId="0" fillId="6" borderId="12" xfId="0" applyFill="1" applyBorder="1"/>
    <xf numFmtId="0" fontId="0" fillId="6" borderId="10" xfId="0" applyFill="1" applyBorder="1" applyAlignment="1">
      <alignment wrapText="1"/>
    </xf>
    <xf numFmtId="0" fontId="0" fillId="6" borderId="12" xfId="0" applyFill="1" applyBorder="1" applyAlignment="1">
      <alignment wrapText="1"/>
    </xf>
    <xf numFmtId="0" fontId="0" fillId="5" borderId="7" xfId="0" applyFill="1" applyBorder="1" applyAlignment="1">
      <alignment horizontal="center" wrapText="1"/>
    </xf>
    <xf numFmtId="0" fontId="0" fillId="5" borderId="8" xfId="0" applyFill="1" applyBorder="1" applyAlignment="1">
      <alignment horizontal="center" wrapText="1"/>
    </xf>
    <xf numFmtId="0" fontId="0" fillId="0" borderId="11" xfId="0" applyBorder="1"/>
    <xf numFmtId="0" fontId="0" fillId="0" borderId="3" xfId="0" applyBorder="1" applyAlignment="1">
      <alignment horizontal="left" vertical="top" wrapText="1"/>
    </xf>
    <xf numFmtId="0" fontId="0" fillId="5" borderId="8" xfId="0" applyFill="1" applyBorder="1" applyAlignment="1">
      <alignment horizontal="center" vertical="top" wrapText="1"/>
    </xf>
    <xf numFmtId="0" fontId="0" fillId="6" borderId="11" xfId="0" applyFill="1" applyBorder="1" applyAlignment="1">
      <alignment horizontal="center" vertical="top" wrapText="1"/>
    </xf>
    <xf numFmtId="0" fontId="0" fillId="6" borderId="12" xfId="0" applyFill="1" applyBorder="1" applyAlignment="1">
      <alignment horizontal="center" vertical="top" wrapText="1"/>
    </xf>
    <xf numFmtId="0" fontId="0" fillId="6" borderId="3" xfId="0" applyFill="1" applyBorder="1" applyAlignment="1">
      <alignment horizontal="center" wrapText="1"/>
    </xf>
    <xf numFmtId="0" fontId="0" fillId="3" borderId="10" xfId="0" applyFill="1" applyBorder="1" applyAlignment="1">
      <alignment wrapText="1"/>
    </xf>
    <xf numFmtId="0" fontId="0" fillId="5" borderId="11" xfId="0" applyFill="1" applyBorder="1" applyAlignment="1">
      <alignment wrapText="1"/>
    </xf>
    <xf numFmtId="0" fontId="0" fillId="5" borderId="7" xfId="0" applyFill="1" applyBorder="1" applyAlignment="1">
      <alignment horizontal="left" wrapText="1"/>
    </xf>
    <xf numFmtId="0" fontId="0" fillId="14" borderId="10" xfId="0" applyFill="1" applyBorder="1"/>
    <xf numFmtId="9" fontId="0" fillId="14" borderId="11" xfId="0" applyNumberFormat="1" applyFill="1" applyBorder="1"/>
    <xf numFmtId="0" fontId="0" fillId="5" borderId="1" xfId="0" applyFill="1" applyBorder="1" applyAlignment="1">
      <alignment horizontal="right" wrapText="1"/>
    </xf>
    <xf numFmtId="0" fontId="0" fillId="2" borderId="10" xfId="0" applyFill="1" applyBorder="1" applyAlignment="1">
      <alignment horizontal="right"/>
    </xf>
    <xf numFmtId="0" fontId="0" fillId="2" borderId="10" xfId="0" applyFill="1" applyBorder="1" applyAlignment="1">
      <alignment horizontal="right" wrapText="1"/>
    </xf>
    <xf numFmtId="0" fontId="0" fillId="5" borderId="11" xfId="0" applyFill="1" applyBorder="1"/>
    <xf numFmtId="0" fontId="0" fillId="14" borderId="10" xfId="0" applyFill="1" applyBorder="1" applyAlignment="1">
      <alignment horizontal="right"/>
    </xf>
    <xf numFmtId="9" fontId="0" fillId="15" borderId="11" xfId="0" applyNumberFormat="1" applyFill="1" applyBorder="1"/>
    <xf numFmtId="0" fontId="0" fillId="15" borderId="10" xfId="0" applyFill="1" applyBorder="1" applyAlignment="1">
      <alignment horizontal="right"/>
    </xf>
    <xf numFmtId="0" fontId="5" fillId="0" borderId="0" xfId="0" applyFont="1" applyAlignment="1">
      <alignment wrapText="1"/>
    </xf>
    <xf numFmtId="0" fontId="6" fillId="15" borderId="11" xfId="0" applyFont="1" applyFill="1" applyBorder="1" applyAlignment="1">
      <alignment wrapText="1"/>
    </xf>
    <xf numFmtId="0" fontId="6" fillId="15" borderId="12" xfId="0" applyFont="1" applyFill="1" applyBorder="1" applyAlignment="1">
      <alignment wrapText="1"/>
    </xf>
    <xf numFmtId="0" fontId="6" fillId="15" borderId="11" xfId="0" applyFont="1" applyFill="1" applyBorder="1"/>
    <xf numFmtId="0" fontId="6" fillId="15" borderId="12" xfId="0" applyFont="1" applyFill="1" applyBorder="1" applyAlignment="1">
      <alignment horizontal="left" wrapText="1"/>
    </xf>
    <xf numFmtId="0" fontId="6" fillId="15" borderId="12" xfId="0" applyFont="1" applyFill="1" applyBorder="1"/>
    <xf numFmtId="0" fontId="7" fillId="0" borderId="0" xfId="0" applyFont="1"/>
    <xf numFmtId="0" fontId="3" fillId="7" borderId="0" xfId="0" applyFont="1" applyFill="1" applyAlignment="1">
      <alignment wrapText="1"/>
    </xf>
    <xf numFmtId="0" fontId="3" fillId="7" borderId="0" xfId="0" applyFont="1" applyFill="1"/>
    <xf numFmtId="0" fontId="0" fillId="0" borderId="4" xfId="0" applyBorder="1" applyAlignment="1">
      <alignment horizontal="left" vertical="top" wrapText="1"/>
    </xf>
    <xf numFmtId="0" fontId="0" fillId="2" borderId="2" xfId="0" applyFill="1" applyBorder="1" applyAlignment="1">
      <alignment horizontal="right" wrapText="1"/>
    </xf>
    <xf numFmtId="0" fontId="0" fillId="2" borderId="3" xfId="0" applyFill="1" applyBorder="1" applyAlignment="1">
      <alignment wrapText="1"/>
    </xf>
    <xf numFmtId="0" fontId="0" fillId="5" borderId="5" xfId="0" applyFill="1" applyBorder="1" applyAlignment="1">
      <alignment wrapText="1"/>
    </xf>
    <xf numFmtId="0" fontId="0" fillId="0" borderId="5" xfId="0" applyBorder="1" applyAlignment="1">
      <alignment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0" fontId="0" fillId="0" borderId="11" xfId="0" applyBorder="1" applyAlignment="1">
      <alignment wrapText="1"/>
    </xf>
    <xf numFmtId="0" fontId="2" fillId="11" borderId="2" xfId="0" applyFont="1" applyFill="1" applyBorder="1"/>
    <xf numFmtId="0" fontId="2" fillId="11" borderId="5" xfId="0" applyFont="1" applyFill="1" applyBorder="1"/>
    <xf numFmtId="0" fontId="0" fillId="3" borderId="0" xfId="0" applyFill="1"/>
    <xf numFmtId="0" fontId="0" fillId="0" borderId="6" xfId="0" applyBorder="1" applyAlignment="1">
      <alignment wrapText="1"/>
    </xf>
    <xf numFmtId="0" fontId="0" fillId="0" borderId="4" xfId="0" applyBorder="1"/>
    <xf numFmtId="0" fontId="0" fillId="5" borderId="6" xfId="0" applyFill="1" applyBorder="1" applyAlignment="1">
      <alignment wrapText="1"/>
    </xf>
    <xf numFmtId="0" fontId="0" fillId="5" borderId="14" xfId="0" applyFill="1" applyBorder="1"/>
    <xf numFmtId="0" fontId="0" fillId="0" borderId="10" xfId="0" applyBorder="1"/>
    <xf numFmtId="0" fontId="0" fillId="0" borderId="12" xfId="0" applyBorder="1"/>
    <xf numFmtId="9" fontId="0" fillId="0" borderId="0" xfId="0" applyNumberFormat="1"/>
    <xf numFmtId="49" fontId="0" fillId="2" borderId="3" xfId="0" applyNumberFormat="1" applyFill="1" applyBorder="1" applyAlignment="1">
      <alignment horizontal="right" wrapText="1"/>
    </xf>
    <xf numFmtId="49" fontId="0" fillId="2" borderId="2" xfId="0" applyNumberFormat="1" applyFill="1" applyBorder="1" applyAlignment="1">
      <alignment horizontal="right" wrapText="1"/>
    </xf>
    <xf numFmtId="1" fontId="2" fillId="4" borderId="10" xfId="0" applyNumberFormat="1" applyFont="1" applyFill="1" applyBorder="1" applyAlignment="1">
      <alignment horizontal="center"/>
    </xf>
    <xf numFmtId="0" fontId="0" fillId="6" borderId="4" xfId="0" applyFill="1" applyBorder="1" applyAlignment="1">
      <alignment wrapText="1"/>
    </xf>
    <xf numFmtId="0" fontId="0" fillId="0" borderId="4" xfId="0" applyBorder="1" applyAlignment="1">
      <alignment wrapText="1"/>
    </xf>
    <xf numFmtId="0" fontId="0" fillId="14" borderId="11" xfId="0" applyFill="1" applyBorder="1"/>
    <xf numFmtId="0" fontId="0" fillId="2" borderId="11" xfId="0" applyFill="1" applyBorder="1"/>
    <xf numFmtId="0" fontId="0" fillId="15" borderId="11" xfId="0" applyFill="1" applyBorder="1"/>
    <xf numFmtId="0" fontId="0" fillId="2" borderId="11" xfId="0" applyFill="1" applyBorder="1" applyAlignment="1">
      <alignment wrapText="1"/>
    </xf>
    <xf numFmtId="0" fontId="0" fillId="2" borderId="11" xfId="0" applyFill="1" applyBorder="1" applyAlignment="1">
      <alignment horizontal="right" wrapText="1"/>
    </xf>
    <xf numFmtId="0" fontId="0" fillId="5" borderId="14" xfId="0" applyFill="1" applyBorder="1" applyAlignment="1">
      <alignment horizontal="right" vertical="top" wrapText="1"/>
    </xf>
    <xf numFmtId="0" fontId="0" fillId="6" borderId="3" xfId="0"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6" borderId="4" xfId="0" applyFill="1" applyBorder="1" applyAlignment="1">
      <alignment vertical="top" wrapText="1"/>
    </xf>
    <xf numFmtId="0" fontId="2" fillId="0" borderId="0" xfId="0" applyFont="1"/>
    <xf numFmtId="0" fontId="12" fillId="0" borderId="0" xfId="0" applyFont="1"/>
    <xf numFmtId="0" fontId="11" fillId="0" borderId="0" xfId="0" applyFont="1" applyAlignment="1">
      <alignment wrapText="1"/>
    </xf>
    <xf numFmtId="49" fontId="10" fillId="0" borderId="2" xfId="0" applyNumberFormat="1"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49" fontId="10" fillId="0" borderId="5" xfId="0"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49" fontId="10" fillId="0" borderId="7" xfId="0" applyNumberFormat="1" applyFont="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1" xfId="0" applyFont="1" applyBorder="1"/>
    <xf numFmtId="0" fontId="10" fillId="0" borderId="5" xfId="0" applyFont="1" applyBorder="1" applyAlignment="1">
      <alignment horizontal="right"/>
    </xf>
    <xf numFmtId="9" fontId="10" fillId="0" borderId="0" xfId="0" applyNumberFormat="1" applyFont="1"/>
    <xf numFmtId="0" fontId="10" fillId="0" borderId="6" xfId="0" applyFont="1" applyBorder="1"/>
    <xf numFmtId="0" fontId="10" fillId="0" borderId="5" xfId="0" applyFont="1" applyBorder="1"/>
    <xf numFmtId="0" fontId="10" fillId="0" borderId="0" xfId="0" applyFont="1"/>
    <xf numFmtId="0" fontId="10" fillId="0" borderId="7" xfId="0" applyFont="1" applyBorder="1" applyAlignment="1">
      <alignment horizontal="center" wrapText="1"/>
    </xf>
    <xf numFmtId="0" fontId="10" fillId="0" borderId="8" xfId="0" applyFont="1" applyBorder="1" applyAlignment="1">
      <alignment horizontal="center" wrapText="1"/>
    </xf>
    <xf numFmtId="49" fontId="10" fillId="0" borderId="2" xfId="0" applyNumberFormat="1" applyFont="1" applyBorder="1" applyAlignment="1">
      <alignment horizontal="center" wrapText="1"/>
    </xf>
    <xf numFmtId="49" fontId="10" fillId="0" borderId="5" xfId="0" applyNumberFormat="1" applyFont="1" applyBorder="1" applyAlignment="1">
      <alignment horizontal="center" wrapText="1"/>
    </xf>
    <xf numFmtId="49" fontId="10" fillId="0" borderId="7" xfId="0" applyNumberFormat="1" applyFont="1" applyBorder="1" applyAlignment="1">
      <alignment horizontal="center" wrapText="1"/>
    </xf>
    <xf numFmtId="0" fontId="10" fillId="0" borderId="10" xfId="0" applyFont="1" applyBorder="1" applyAlignment="1">
      <alignment horizontal="right" wrapText="1"/>
    </xf>
    <xf numFmtId="9" fontId="10" fillId="0" borderId="11" xfId="0" applyNumberFormat="1" applyFont="1" applyBorder="1" applyAlignment="1">
      <alignment wrapText="1"/>
    </xf>
    <xf numFmtId="0" fontId="10" fillId="0" borderId="12" xfId="0" applyFont="1" applyBorder="1" applyAlignment="1">
      <alignment wrapText="1"/>
    </xf>
    <xf numFmtId="0" fontId="10" fillId="0" borderId="0" xfId="0" applyFont="1" applyAlignment="1">
      <alignment wrapText="1"/>
    </xf>
    <xf numFmtId="0" fontId="10" fillId="0" borderId="11" xfId="0" applyFont="1" applyBorder="1" applyAlignment="1">
      <alignment wrapText="1"/>
    </xf>
    <xf numFmtId="0" fontId="10" fillId="0" borderId="10" xfId="0" applyFont="1" applyBorder="1" applyAlignment="1">
      <alignment wrapText="1"/>
    </xf>
    <xf numFmtId="0" fontId="10" fillId="0" borderId="10" xfId="0" applyFont="1" applyBorder="1" applyAlignment="1">
      <alignment horizontal="center" vertical="top" wrapText="1"/>
    </xf>
    <xf numFmtId="49" fontId="10" fillId="0" borderId="5" xfId="0" applyNumberFormat="1" applyFont="1" applyBorder="1" applyAlignment="1">
      <alignment horizontal="left" vertical="top"/>
    </xf>
    <xf numFmtId="49" fontId="10" fillId="0" borderId="5" xfId="0" applyNumberFormat="1" applyFont="1" applyBorder="1" applyAlignment="1">
      <alignment horizontal="center" vertical="top"/>
    </xf>
    <xf numFmtId="1" fontId="9" fillId="16" borderId="11" xfId="0" applyNumberFormat="1" applyFont="1" applyFill="1" applyBorder="1" applyAlignment="1">
      <alignment horizontal="left"/>
    </xf>
    <xf numFmtId="1" fontId="9" fillId="16" borderId="12" xfId="0" applyNumberFormat="1" applyFont="1" applyFill="1" applyBorder="1" applyAlignment="1">
      <alignment horizontal="left"/>
    </xf>
    <xf numFmtId="1" fontId="9" fillId="16" borderId="10" xfId="0" applyNumberFormat="1" applyFont="1" applyFill="1" applyBorder="1"/>
    <xf numFmtId="0" fontId="9" fillId="16" borderId="11" xfId="0" applyFont="1" applyFill="1" applyBorder="1"/>
    <xf numFmtId="0" fontId="9" fillId="16" borderId="10" xfId="0" applyFont="1" applyFill="1" applyBorder="1"/>
    <xf numFmtId="0" fontId="13" fillId="0" borderId="0" xfId="0" applyFont="1"/>
    <xf numFmtId="0" fontId="9" fillId="16" borderId="5" xfId="0" applyFont="1" applyFill="1" applyBorder="1" applyAlignment="1">
      <alignment horizontal="left"/>
    </xf>
    <xf numFmtId="0" fontId="9" fillId="16" borderId="6" xfId="0" applyFont="1" applyFill="1" applyBorder="1" applyAlignment="1">
      <alignment horizontal="left"/>
    </xf>
    <xf numFmtId="49" fontId="10" fillId="0" borderId="6" xfId="0" applyNumberFormat="1" applyFont="1" applyBorder="1" applyAlignment="1">
      <alignment horizontal="center" wrapText="1"/>
    </xf>
    <xf numFmtId="0" fontId="10" fillId="0" borderId="5" xfId="0" applyFont="1" applyBorder="1" applyAlignment="1">
      <alignment wrapText="1"/>
    </xf>
    <xf numFmtId="0" fontId="10" fillId="0" borderId="6" xfId="0" applyFont="1" applyBorder="1" applyAlignment="1">
      <alignment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49" fontId="10" fillId="0" borderId="6" xfId="0" applyNumberFormat="1" applyFont="1" applyBorder="1" applyAlignment="1">
      <alignment horizontal="left" vertical="top"/>
    </xf>
    <xf numFmtId="49" fontId="10" fillId="0" borderId="6" xfId="0" applyNumberFormat="1" applyFont="1" applyBorder="1" applyAlignment="1">
      <alignment horizontal="center" vertical="top"/>
    </xf>
    <xf numFmtId="0" fontId="10" fillId="0" borderId="7"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0" fontId="10" fillId="0" borderId="14" xfId="0" applyFont="1" applyBorder="1"/>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16" borderId="5" xfId="0" applyFont="1" applyFill="1" applyBorder="1"/>
    <xf numFmtId="0" fontId="9" fillId="16" borderId="0" xfId="0" applyFont="1" applyFill="1"/>
    <xf numFmtId="0" fontId="10" fillId="0" borderId="15" xfId="0" applyFont="1" applyBorder="1"/>
    <xf numFmtId="49" fontId="10" fillId="0" borderId="15" xfId="0" applyNumberFormat="1" applyFont="1" applyBorder="1" applyAlignment="1">
      <alignment horizontal="center" vertical="center" wrapText="1"/>
    </xf>
    <xf numFmtId="49" fontId="10" fillId="0" borderId="14" xfId="0" applyNumberFormat="1"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wrapText="1"/>
    </xf>
    <xf numFmtId="1" fontId="9" fillId="16" borderId="11" xfId="0" applyNumberFormat="1" applyFont="1" applyFill="1" applyBorder="1" applyAlignment="1">
      <alignment horizontal="center" vertical="center"/>
    </xf>
    <xf numFmtId="0" fontId="9" fillId="16" borderId="14" xfId="0" applyFont="1" applyFill="1" applyBorder="1" applyAlignment="1">
      <alignment horizontal="center" vertical="center"/>
    </xf>
    <xf numFmtId="0" fontId="10" fillId="0" borderId="14" xfId="0" applyFont="1" applyBorder="1" applyAlignment="1">
      <alignment horizontal="center" vertical="center"/>
    </xf>
    <xf numFmtId="0" fontId="9" fillId="16" borderId="2" xfId="0" applyFont="1" applyFill="1" applyBorder="1"/>
    <xf numFmtId="0" fontId="9" fillId="16" borderId="3" xfId="0" applyFont="1" applyFill="1" applyBorder="1"/>
    <xf numFmtId="0" fontId="10" fillId="0" borderId="13" xfId="0" applyFont="1" applyBorder="1" applyAlignment="1">
      <alignment horizontal="center" vertical="center" wrapText="1"/>
    </xf>
    <xf numFmtId="0" fontId="10" fillId="0" borderId="7" xfId="0" applyFont="1" applyBorder="1" applyAlignment="1">
      <alignment horizontal="right" wrapText="1"/>
    </xf>
    <xf numFmtId="9" fontId="10" fillId="0" borderId="8" xfId="0" applyNumberFormat="1" applyFont="1" applyBorder="1" applyAlignment="1">
      <alignment wrapText="1"/>
    </xf>
    <xf numFmtId="49" fontId="10" fillId="0" borderId="4" xfId="0" applyNumberFormat="1" applyFont="1" applyBorder="1" applyAlignment="1">
      <alignment horizontal="center" wrapText="1"/>
    </xf>
    <xf numFmtId="49" fontId="10" fillId="0" borderId="9" xfId="0" applyNumberFormat="1" applyFont="1" applyBorder="1" applyAlignment="1">
      <alignment horizontal="center" wrapText="1"/>
    </xf>
    <xf numFmtId="0" fontId="10" fillId="0" borderId="5" xfId="0" applyFont="1" applyBorder="1" applyAlignment="1">
      <alignment horizontal="right" wrapText="1"/>
    </xf>
    <xf numFmtId="9" fontId="10" fillId="0" borderId="0" xfId="0" applyNumberFormat="1" applyFont="1" applyAlignment="1">
      <alignment wrapText="1"/>
    </xf>
    <xf numFmtId="0" fontId="10" fillId="0" borderId="15" xfId="0" applyFont="1" applyBorder="1" applyAlignment="1">
      <alignment horizontal="right" wrapText="1"/>
    </xf>
    <xf numFmtId="0" fontId="10" fillId="0" borderId="1" xfId="0" applyFont="1" applyBorder="1" applyAlignment="1">
      <alignment horizontal="center" vertical="center" wrapText="1"/>
    </xf>
    <xf numFmtId="0" fontId="10" fillId="0" borderId="12" xfId="0" applyFont="1" applyBorder="1" applyAlignment="1">
      <alignment horizontal="center" vertical="top" wrapText="1"/>
    </xf>
    <xf numFmtId="0" fontId="2" fillId="4" borderId="2" xfId="0" applyFont="1" applyFill="1" applyBorder="1" applyAlignment="1">
      <alignment horizontal="center" vertical="center"/>
    </xf>
    <xf numFmtId="0" fontId="14" fillId="0" borderId="0" xfId="0" applyFont="1"/>
    <xf numFmtId="0" fontId="14" fillId="7" borderId="0" xfId="0" applyFont="1" applyFill="1"/>
    <xf numFmtId="0" fontId="14" fillId="0" borderId="3" xfId="0" applyFont="1" applyBorder="1" applyAlignment="1">
      <alignment horizontal="left" vertical="top" wrapText="1"/>
    </xf>
    <xf numFmtId="0" fontId="14" fillId="2" borderId="10" xfId="0" applyFont="1" applyFill="1" applyBorder="1"/>
    <xf numFmtId="9" fontId="14" fillId="2" borderId="11" xfId="0" applyNumberFormat="1" applyFont="1" applyFill="1" applyBorder="1"/>
    <xf numFmtId="0" fontId="14" fillId="2" borderId="12" xfId="0" applyFont="1" applyFill="1" applyBorder="1"/>
    <xf numFmtId="0" fontId="14" fillId="5" borderId="1" xfId="0" applyFont="1" applyFill="1" applyBorder="1"/>
    <xf numFmtId="0" fontId="14" fillId="0" borderId="11" xfId="0" applyFont="1" applyBorder="1"/>
    <xf numFmtId="0" fontId="14" fillId="2" borderId="11" xfId="0" applyFont="1" applyFill="1" applyBorder="1"/>
    <xf numFmtId="0" fontId="14" fillId="2" borderId="7" xfId="0" applyFont="1" applyFill="1" applyBorder="1" applyAlignment="1">
      <alignment horizontal="right"/>
    </xf>
    <xf numFmtId="9" fontId="14" fillId="2" borderId="8" xfId="0" applyNumberFormat="1" applyFont="1" applyFill="1" applyBorder="1"/>
    <xf numFmtId="0" fontId="14" fillId="2" borderId="9" xfId="0" applyFont="1" applyFill="1" applyBorder="1"/>
    <xf numFmtId="0" fontId="14" fillId="6" borderId="8" xfId="0" applyFont="1" applyFill="1" applyBorder="1"/>
    <xf numFmtId="0" fontId="14" fillId="6" borderId="9" xfId="0" applyFont="1" applyFill="1" applyBorder="1"/>
    <xf numFmtId="0" fontId="14" fillId="2" borderId="7" xfId="0" applyFont="1" applyFill="1" applyBorder="1"/>
    <xf numFmtId="0" fontId="14" fillId="2" borderId="8" xfId="0" applyFont="1" applyFill="1" applyBorder="1"/>
    <xf numFmtId="0" fontId="14" fillId="2" borderId="0" xfId="0" applyFont="1" applyFill="1"/>
    <xf numFmtId="0" fontId="14" fillId="2" borderId="6" xfId="0" applyFont="1" applyFill="1" applyBorder="1"/>
    <xf numFmtId="0" fontId="14" fillId="2" borderId="10" xfId="0" applyFont="1" applyFill="1" applyBorder="1" applyAlignment="1">
      <alignment horizontal="right"/>
    </xf>
    <xf numFmtId="0" fontId="14" fillId="5" borderId="0" xfId="0" applyFont="1" applyFill="1"/>
    <xf numFmtId="0" fontId="14" fillId="6" borderId="11" xfId="0" applyFont="1" applyFill="1" applyBorder="1"/>
    <xf numFmtId="0" fontId="14" fillId="5" borderId="2" xfId="0" applyFont="1" applyFill="1" applyBorder="1"/>
    <xf numFmtId="0" fontId="14" fillId="5" borderId="4" xfId="0" applyFont="1" applyFill="1" applyBorder="1"/>
    <xf numFmtId="0" fontId="14" fillId="6" borderId="12" xfId="0" applyFont="1" applyFill="1" applyBorder="1"/>
    <xf numFmtId="0" fontId="14" fillId="15" borderId="10" xfId="0" applyFont="1" applyFill="1" applyBorder="1" applyAlignment="1">
      <alignment horizontal="right"/>
    </xf>
    <xf numFmtId="9" fontId="14" fillId="15" borderId="11" xfId="0" applyNumberFormat="1" applyFont="1" applyFill="1" applyBorder="1"/>
    <xf numFmtId="0" fontId="14" fillId="15" borderId="12" xfId="0" applyFont="1" applyFill="1" applyBorder="1"/>
    <xf numFmtId="0" fontId="14" fillId="5" borderId="10" xfId="0" applyFont="1" applyFill="1" applyBorder="1"/>
    <xf numFmtId="0" fontId="14" fillId="5" borderId="12" xfId="0" applyFont="1" applyFill="1" applyBorder="1"/>
    <xf numFmtId="0" fontId="14" fillId="2" borderId="2" xfId="0" applyFont="1" applyFill="1" applyBorder="1" applyAlignment="1">
      <alignment horizontal="right"/>
    </xf>
    <xf numFmtId="9" fontId="14" fillId="2" borderId="3" xfId="0" applyNumberFormat="1" applyFont="1" applyFill="1" applyBorder="1"/>
    <xf numFmtId="0" fontId="14" fillId="2" borderId="4" xfId="0" applyFont="1" applyFill="1" applyBorder="1"/>
    <xf numFmtId="0" fontId="14" fillId="5" borderId="13" xfId="0" applyFont="1" applyFill="1" applyBorder="1"/>
    <xf numFmtId="0" fontId="14" fillId="6" borderId="3" xfId="0" applyFont="1" applyFill="1" applyBorder="1"/>
    <xf numFmtId="0" fontId="14" fillId="2" borderId="3" xfId="0" applyFont="1" applyFill="1" applyBorder="1"/>
    <xf numFmtId="0" fontId="14" fillId="2" borderId="2" xfId="0" applyFont="1" applyFill="1" applyBorder="1"/>
    <xf numFmtId="0" fontId="14" fillId="2" borderId="7" xfId="0" applyFont="1" applyFill="1" applyBorder="1" applyAlignment="1">
      <alignment horizontal="right" wrapText="1"/>
    </xf>
    <xf numFmtId="9" fontId="14" fillId="2" borderId="8" xfId="0" applyNumberFormat="1" applyFont="1" applyFill="1" applyBorder="1" applyAlignment="1">
      <alignment wrapText="1"/>
    </xf>
    <xf numFmtId="0" fontId="14" fillId="2" borderId="9" xfId="0" applyFont="1" applyFill="1" applyBorder="1" applyAlignment="1">
      <alignment wrapText="1"/>
    </xf>
    <xf numFmtId="0" fontId="14" fillId="5" borderId="0" xfId="0" applyFont="1" applyFill="1" applyAlignment="1">
      <alignment wrapText="1"/>
    </xf>
    <xf numFmtId="0" fontId="14" fillId="5" borderId="15" xfId="0" applyFont="1" applyFill="1" applyBorder="1"/>
    <xf numFmtId="0" fontId="14" fillId="6" borderId="8" xfId="0" applyFont="1" applyFill="1" applyBorder="1" applyAlignment="1">
      <alignment wrapText="1"/>
    </xf>
    <xf numFmtId="0" fontId="14" fillId="2" borderId="8" xfId="0" applyFont="1" applyFill="1" applyBorder="1" applyAlignment="1">
      <alignment wrapText="1"/>
    </xf>
    <xf numFmtId="0" fontId="14" fillId="2" borderId="7" xfId="0" applyFont="1" applyFill="1" applyBorder="1" applyAlignment="1">
      <alignment wrapText="1"/>
    </xf>
    <xf numFmtId="0" fontId="14" fillId="2" borderId="10" xfId="0" applyFont="1" applyFill="1" applyBorder="1" applyAlignment="1">
      <alignment horizontal="right" wrapText="1"/>
    </xf>
    <xf numFmtId="9" fontId="14" fillId="2" borderId="11" xfId="0" applyNumberFormat="1" applyFont="1" applyFill="1" applyBorder="1" applyAlignment="1">
      <alignment wrapText="1"/>
    </xf>
    <xf numFmtId="0" fontId="14" fillId="2" borderId="12" xfId="0" applyFont="1" applyFill="1" applyBorder="1" applyAlignment="1">
      <alignment wrapText="1"/>
    </xf>
    <xf numFmtId="0" fontId="14" fillId="6" borderId="11" xfId="0" applyFont="1" applyFill="1" applyBorder="1" applyAlignment="1">
      <alignment wrapText="1"/>
    </xf>
    <xf numFmtId="0" fontId="14" fillId="6" borderId="12" xfId="0" applyFont="1" applyFill="1" applyBorder="1" applyAlignment="1">
      <alignment wrapText="1"/>
    </xf>
    <xf numFmtId="0" fontId="14" fillId="2" borderId="10" xfId="0" applyFont="1" applyFill="1" applyBorder="1" applyAlignment="1">
      <alignment wrapText="1"/>
    </xf>
    <xf numFmtId="0" fontId="14" fillId="2" borderId="11" xfId="0" applyFont="1" applyFill="1" applyBorder="1" applyAlignment="1">
      <alignment wrapText="1"/>
    </xf>
    <xf numFmtId="0" fontId="14" fillId="5" borderId="10" xfId="0" applyFont="1" applyFill="1" applyBorder="1" applyAlignment="1">
      <alignment horizontal="center" wrapText="1"/>
    </xf>
    <xf numFmtId="0" fontId="14" fillId="5" borderId="11" xfId="0" applyFont="1" applyFill="1" applyBorder="1" applyAlignment="1">
      <alignment horizontal="center" wrapText="1"/>
    </xf>
    <xf numFmtId="0" fontId="14" fillId="5" borderId="1" xfId="0" applyFont="1" applyFill="1" applyBorder="1" applyAlignment="1">
      <alignment horizontal="right" wrapText="1"/>
    </xf>
    <xf numFmtId="0" fontId="14" fillId="5" borderId="7" xfId="0" applyFont="1" applyFill="1" applyBorder="1" applyAlignment="1">
      <alignment wrapText="1"/>
    </xf>
    <xf numFmtId="0" fontId="14" fillId="5" borderId="9" xfId="0" applyFont="1" applyFill="1" applyBorder="1" applyAlignment="1">
      <alignment wrapText="1"/>
    </xf>
    <xf numFmtId="0" fontId="14" fillId="5" borderId="10" xfId="0" applyFont="1" applyFill="1" applyBorder="1" applyAlignment="1">
      <alignment wrapText="1"/>
    </xf>
    <xf numFmtId="0" fontId="14" fillId="5" borderId="11" xfId="0" applyFont="1" applyFill="1" applyBorder="1" applyAlignment="1">
      <alignment wrapText="1"/>
    </xf>
    <xf numFmtId="0" fontId="14" fillId="0" borderId="0" xfId="0" applyFont="1" applyAlignment="1">
      <alignment textRotation="90"/>
    </xf>
    <xf numFmtId="0" fontId="18" fillId="0" borderId="0" xfId="0" applyFont="1"/>
    <xf numFmtId="0" fontId="18" fillId="7" borderId="0" xfId="0" applyFont="1" applyFill="1"/>
    <xf numFmtId="0" fontId="17" fillId="7" borderId="0" xfId="0" applyFont="1" applyFill="1" applyAlignment="1">
      <alignment wrapText="1"/>
    </xf>
    <xf numFmtId="0" fontId="17" fillId="7" borderId="13" xfId="0" applyFont="1" applyFill="1" applyBorder="1" applyAlignment="1">
      <alignment textRotation="90"/>
    </xf>
    <xf numFmtId="0" fontId="17" fillId="4" borderId="16" xfId="0" applyFont="1" applyFill="1" applyBorder="1" applyAlignment="1">
      <alignment horizontal="center"/>
    </xf>
    <xf numFmtId="0" fontId="17" fillId="7" borderId="14" xfId="0" applyFont="1" applyFill="1" applyBorder="1" applyAlignment="1">
      <alignment textRotation="90"/>
    </xf>
    <xf numFmtId="0" fontId="17" fillId="4" borderId="1" xfId="0" applyFont="1" applyFill="1" applyBorder="1" applyAlignment="1">
      <alignment horizontal="center"/>
    </xf>
    <xf numFmtId="0" fontId="17" fillId="4" borderId="13" xfId="0" applyFont="1" applyFill="1" applyBorder="1" applyAlignment="1">
      <alignment horizontal="center"/>
    </xf>
    <xf numFmtId="0" fontId="17" fillId="11" borderId="13" xfId="0" applyFont="1" applyFill="1" applyBorder="1" applyAlignment="1">
      <alignment horizontal="center"/>
    </xf>
    <xf numFmtId="0" fontId="17" fillId="11" borderId="14" xfId="0" applyFont="1" applyFill="1" applyBorder="1" applyAlignment="1">
      <alignment horizontal="center"/>
    </xf>
    <xf numFmtId="0" fontId="17" fillId="0" borderId="13" xfId="0" applyFont="1" applyBorder="1" applyAlignment="1">
      <alignment horizontal="center" vertical="center" textRotation="90"/>
    </xf>
    <xf numFmtId="0" fontId="17" fillId="0" borderId="15" xfId="0" applyFont="1" applyBorder="1" applyAlignment="1">
      <alignment horizontal="center" vertical="center" textRotation="90"/>
    </xf>
    <xf numFmtId="0" fontId="14" fillId="2" borderId="10"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7" fillId="0" borderId="5" xfId="0" applyFont="1" applyBorder="1" applyAlignment="1">
      <alignment horizontal="center" vertical="center" textRotation="90"/>
    </xf>
    <xf numFmtId="0" fontId="15" fillId="0" borderId="14" xfId="0" applyFont="1" applyBorder="1" applyAlignment="1">
      <alignment horizontal="center" vertical="center" textRotation="90"/>
    </xf>
    <xf numFmtId="0" fontId="17" fillId="0" borderId="14" xfId="0" applyFont="1" applyBorder="1" applyAlignment="1">
      <alignment horizontal="center" vertical="center" textRotation="90"/>
    </xf>
    <xf numFmtId="0" fontId="14" fillId="7" borderId="10" xfId="0" applyFont="1" applyFill="1" applyBorder="1" applyAlignment="1">
      <alignment horizontal="left" vertical="top" wrapText="1"/>
    </xf>
    <xf numFmtId="0" fontId="14" fillId="7" borderId="11" xfId="0" applyFont="1" applyFill="1" applyBorder="1" applyAlignment="1">
      <alignment horizontal="left" vertical="top" wrapText="1"/>
    </xf>
    <xf numFmtId="0" fontId="14" fillId="7" borderId="12" xfId="0" applyFont="1" applyFill="1" applyBorder="1" applyAlignment="1">
      <alignment horizontal="left" vertical="top" wrapText="1"/>
    </xf>
    <xf numFmtId="49" fontId="14" fillId="7" borderId="10" xfId="0" applyNumberFormat="1" applyFont="1" applyFill="1" applyBorder="1" applyAlignment="1">
      <alignment horizontal="left" vertical="top" wrapText="1"/>
    </xf>
    <xf numFmtId="49" fontId="14" fillId="7" borderId="11" xfId="0" applyNumberFormat="1" applyFont="1" applyFill="1" applyBorder="1" applyAlignment="1">
      <alignment horizontal="left" vertical="top" wrapText="1"/>
    </xf>
    <xf numFmtId="49" fontId="14" fillId="7" borderId="12" xfId="0" applyNumberFormat="1" applyFont="1" applyFill="1" applyBorder="1" applyAlignment="1">
      <alignment horizontal="left" vertical="top" wrapText="1"/>
    </xf>
    <xf numFmtId="0" fontId="14" fillId="12" borderId="11" xfId="0" applyFont="1" applyFill="1" applyBorder="1" applyAlignment="1">
      <alignment horizontal="left" vertical="top" wrapText="1"/>
    </xf>
    <xf numFmtId="0" fontId="14" fillId="12" borderId="12" xfId="0" applyFont="1" applyFill="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49" fontId="14" fillId="7" borderId="10" xfId="0" applyNumberFormat="1" applyFont="1" applyFill="1" applyBorder="1" applyAlignment="1">
      <alignment horizontal="center" vertical="top"/>
    </xf>
    <xf numFmtId="49" fontId="14" fillId="7" borderId="11" xfId="0" applyNumberFormat="1" applyFont="1" applyFill="1" applyBorder="1" applyAlignment="1">
      <alignment horizontal="center" vertical="top"/>
    </xf>
    <xf numFmtId="49" fontId="14" fillId="7" borderId="12" xfId="0" applyNumberFormat="1" applyFont="1" applyFill="1" applyBorder="1" applyAlignment="1">
      <alignment horizontal="center" vertical="top"/>
    </xf>
    <xf numFmtId="0" fontId="14" fillId="7" borderId="2" xfId="0" applyFont="1" applyFill="1" applyBorder="1" applyAlignment="1">
      <alignment horizontal="left" vertical="top" wrapText="1"/>
    </xf>
    <xf numFmtId="0" fontId="14" fillId="7" borderId="3" xfId="0" applyFont="1" applyFill="1" applyBorder="1" applyAlignment="1">
      <alignment horizontal="left" vertical="top"/>
    </xf>
    <xf numFmtId="0" fontId="14" fillId="7" borderId="4" xfId="0" applyFont="1" applyFill="1" applyBorder="1" applyAlignment="1">
      <alignment horizontal="left" vertical="top"/>
    </xf>
    <xf numFmtId="0" fontId="14" fillId="7" borderId="5" xfId="0" applyFont="1" applyFill="1" applyBorder="1" applyAlignment="1">
      <alignment horizontal="left" vertical="top"/>
    </xf>
    <xf numFmtId="0" fontId="14" fillId="7" borderId="0" xfId="0" applyFont="1" applyFill="1" applyAlignment="1">
      <alignment horizontal="left" vertical="top"/>
    </xf>
    <xf numFmtId="0" fontId="14" fillId="7" borderId="6" xfId="0" applyFont="1" applyFill="1" applyBorder="1" applyAlignment="1">
      <alignment horizontal="left" vertical="top"/>
    </xf>
    <xf numFmtId="0" fontId="14" fillId="7" borderId="7" xfId="0" applyFont="1" applyFill="1" applyBorder="1" applyAlignment="1">
      <alignment horizontal="left" vertical="top"/>
    </xf>
    <xf numFmtId="0" fontId="14" fillId="7" borderId="8" xfId="0" applyFont="1" applyFill="1" applyBorder="1" applyAlignment="1">
      <alignment horizontal="left" vertical="top"/>
    </xf>
    <xf numFmtId="0" fontId="14" fillId="7" borderId="9" xfId="0" applyFont="1" applyFill="1" applyBorder="1" applyAlignment="1">
      <alignment horizontal="left" vertical="top"/>
    </xf>
    <xf numFmtId="49" fontId="14" fillId="7" borderId="5" xfId="0" applyNumberFormat="1" applyFont="1" applyFill="1" applyBorder="1" applyAlignment="1">
      <alignment horizontal="left" vertical="top" wrapText="1"/>
    </xf>
    <xf numFmtId="49" fontId="14" fillId="7" borderId="0" xfId="0" applyNumberFormat="1" applyFont="1" applyFill="1" applyAlignment="1">
      <alignment horizontal="left" vertical="top" wrapText="1"/>
    </xf>
    <xf numFmtId="49" fontId="14" fillId="7" borderId="6" xfId="0" applyNumberFormat="1" applyFont="1" applyFill="1" applyBorder="1" applyAlignment="1">
      <alignment horizontal="left" vertical="top" wrapText="1"/>
    </xf>
    <xf numFmtId="49" fontId="14" fillId="7" borderId="7" xfId="0" applyNumberFormat="1" applyFont="1" applyFill="1" applyBorder="1" applyAlignment="1">
      <alignment horizontal="left" vertical="top" wrapText="1"/>
    </xf>
    <xf numFmtId="49" fontId="14" fillId="7" borderId="8" xfId="0" applyNumberFormat="1" applyFont="1" applyFill="1" applyBorder="1" applyAlignment="1">
      <alignment horizontal="left" vertical="top" wrapText="1"/>
    </xf>
    <xf numFmtId="49" fontId="14" fillId="7" borderId="9" xfId="0" applyNumberFormat="1" applyFont="1" applyFill="1" applyBorder="1" applyAlignment="1">
      <alignment horizontal="left" vertical="top" wrapText="1"/>
    </xf>
    <xf numFmtId="0" fontId="14" fillId="12" borderId="3" xfId="0" applyFont="1" applyFill="1" applyBorder="1" applyAlignment="1">
      <alignment horizontal="left" vertical="top" wrapText="1"/>
    </xf>
    <xf numFmtId="0" fontId="14" fillId="12" borderId="4" xfId="0" applyFont="1" applyFill="1" applyBorder="1" applyAlignment="1">
      <alignment horizontal="left" vertical="top" wrapText="1"/>
    </xf>
    <xf numFmtId="0" fontId="14" fillId="12" borderId="0" xfId="0" applyFont="1" applyFill="1" applyAlignment="1">
      <alignment horizontal="left" vertical="top" wrapText="1"/>
    </xf>
    <xf numFmtId="0" fontId="14" fillId="12" borderId="6" xfId="0" applyFont="1" applyFill="1" applyBorder="1" applyAlignment="1">
      <alignment horizontal="left" vertical="top" wrapText="1"/>
    </xf>
    <xf numFmtId="0" fontId="14" fillId="12" borderId="8" xfId="0" applyFont="1" applyFill="1" applyBorder="1" applyAlignment="1">
      <alignment horizontal="left" vertical="top" wrapText="1"/>
    </xf>
    <xf numFmtId="0" fontId="14" fillId="12" borderId="9"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5"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14" fillId="7" borderId="8" xfId="0" applyFont="1" applyFill="1" applyBorder="1" applyAlignment="1">
      <alignment horizontal="left" vertical="top" wrapText="1"/>
    </xf>
    <xf numFmtId="0" fontId="14" fillId="7" borderId="9" xfId="0" applyFont="1" applyFill="1" applyBorder="1" applyAlignment="1">
      <alignment horizontal="left" vertical="top" wrapText="1"/>
    </xf>
    <xf numFmtId="49" fontId="14" fillId="7" borderId="5" xfId="0" applyNumberFormat="1" applyFont="1" applyFill="1" applyBorder="1" applyAlignment="1">
      <alignment horizontal="center" vertical="top"/>
    </xf>
    <xf numFmtId="49" fontId="14" fillId="7" borderId="0" xfId="0" applyNumberFormat="1" applyFont="1" applyFill="1" applyAlignment="1">
      <alignment horizontal="center" vertical="top"/>
    </xf>
    <xf numFmtId="49" fontId="14" fillId="7" borderId="6" xfId="0" applyNumberFormat="1" applyFont="1" applyFill="1" applyBorder="1" applyAlignment="1">
      <alignment horizontal="center" vertical="top"/>
    </xf>
    <xf numFmtId="49" fontId="14" fillId="7" borderId="7" xfId="0" applyNumberFormat="1" applyFont="1" applyFill="1" applyBorder="1" applyAlignment="1">
      <alignment horizontal="center" vertical="top"/>
    </xf>
    <xf numFmtId="49" fontId="14" fillId="7" borderId="8" xfId="0" applyNumberFormat="1" applyFont="1" applyFill="1" applyBorder="1" applyAlignment="1">
      <alignment horizontal="center" vertical="top"/>
    </xf>
    <xf numFmtId="49" fontId="14" fillId="7" borderId="9"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6" xfId="0" applyNumberFormat="1" applyFont="1" applyBorder="1" applyAlignment="1">
      <alignment horizontal="left" vertical="top" wrapText="1"/>
    </xf>
    <xf numFmtId="49" fontId="14" fillId="0" borderId="7" xfId="0" applyNumberFormat="1" applyFont="1" applyBorder="1" applyAlignment="1">
      <alignment horizontal="left" vertical="top" wrapText="1"/>
    </xf>
    <xf numFmtId="49" fontId="14" fillId="0" borderId="8" xfId="0" applyNumberFormat="1" applyFont="1" applyBorder="1" applyAlignment="1">
      <alignment horizontal="left" vertical="top" wrapText="1"/>
    </xf>
    <xf numFmtId="49" fontId="14" fillId="0" borderId="9" xfId="0" applyNumberFormat="1" applyFont="1" applyBorder="1" applyAlignment="1">
      <alignment horizontal="left" vertical="top"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49" fontId="14" fillId="12" borderId="3" xfId="0" applyNumberFormat="1" applyFont="1" applyFill="1" applyBorder="1" applyAlignment="1">
      <alignment horizontal="left" vertical="top" wrapText="1"/>
    </xf>
    <xf numFmtId="49" fontId="14" fillId="12" borderId="4" xfId="0" applyNumberFormat="1" applyFont="1" applyFill="1" applyBorder="1" applyAlignment="1">
      <alignment horizontal="left" vertical="top" wrapText="1"/>
    </xf>
    <xf numFmtId="49" fontId="14" fillId="12" borderId="0" xfId="0" applyNumberFormat="1" applyFont="1" applyFill="1" applyAlignment="1">
      <alignment horizontal="left" vertical="top" wrapText="1"/>
    </xf>
    <xf numFmtId="49" fontId="14" fillId="12" borderId="6" xfId="0" applyNumberFormat="1" applyFont="1" applyFill="1" applyBorder="1" applyAlignment="1">
      <alignment horizontal="left" vertical="top" wrapText="1"/>
    </xf>
    <xf numFmtId="49" fontId="14" fillId="12" borderId="8" xfId="0" applyNumberFormat="1" applyFont="1" applyFill="1" applyBorder="1" applyAlignment="1">
      <alignment horizontal="left" vertical="top" wrapText="1"/>
    </xf>
    <xf numFmtId="49" fontId="14" fillId="12" borderId="9" xfId="0" applyNumberFormat="1" applyFont="1" applyFill="1" applyBorder="1" applyAlignment="1">
      <alignment horizontal="left" vertical="top" wrapText="1"/>
    </xf>
    <xf numFmtId="49" fontId="14" fillId="7" borderId="2" xfId="0" applyNumberFormat="1" applyFont="1" applyFill="1" applyBorder="1" applyAlignment="1">
      <alignment horizontal="left" vertical="top" wrapText="1"/>
    </xf>
    <xf numFmtId="49" fontId="14" fillId="7" borderId="3" xfId="0" applyNumberFormat="1" applyFont="1" applyFill="1" applyBorder="1" applyAlignment="1">
      <alignment horizontal="left" vertical="top" wrapText="1"/>
    </xf>
    <xf numFmtId="49" fontId="14" fillId="7" borderId="4" xfId="0" applyNumberFormat="1" applyFont="1" applyFill="1" applyBorder="1" applyAlignment="1">
      <alignment horizontal="left" vertical="top" wrapText="1"/>
    </xf>
    <xf numFmtId="49" fontId="14" fillId="0" borderId="2" xfId="0" applyNumberFormat="1" applyFont="1" applyBorder="1" applyAlignment="1">
      <alignment horizontal="center" wrapText="1"/>
    </xf>
    <xf numFmtId="49" fontId="14" fillId="0" borderId="3" xfId="0" applyNumberFormat="1" applyFont="1" applyBorder="1" applyAlignment="1">
      <alignment horizontal="center" wrapText="1"/>
    </xf>
    <xf numFmtId="49" fontId="14" fillId="0" borderId="4" xfId="0" applyNumberFormat="1" applyFont="1" applyBorder="1" applyAlignment="1">
      <alignment horizontal="center" wrapText="1"/>
    </xf>
    <xf numFmtId="49" fontId="14" fillId="0" borderId="5" xfId="0" applyNumberFormat="1" applyFont="1" applyBorder="1" applyAlignment="1">
      <alignment horizontal="center" wrapText="1"/>
    </xf>
    <xf numFmtId="49" fontId="14" fillId="0" borderId="0" xfId="0" applyNumberFormat="1" applyFont="1" applyAlignment="1">
      <alignment horizontal="center" wrapText="1"/>
    </xf>
    <xf numFmtId="49" fontId="14" fillId="0" borderId="6" xfId="0" applyNumberFormat="1" applyFont="1" applyBorder="1" applyAlignment="1">
      <alignment horizontal="center" wrapText="1"/>
    </xf>
    <xf numFmtId="49" fontId="14" fillId="0" borderId="7" xfId="0" applyNumberFormat="1" applyFont="1" applyBorder="1" applyAlignment="1">
      <alignment horizontal="center" wrapText="1"/>
    </xf>
    <xf numFmtId="49" fontId="14" fillId="0" borderId="8" xfId="0" applyNumberFormat="1" applyFont="1" applyBorder="1" applyAlignment="1">
      <alignment horizontal="center" wrapText="1"/>
    </xf>
    <xf numFmtId="49" fontId="14" fillId="0" borderId="9" xfId="0" applyNumberFormat="1" applyFont="1" applyBorder="1" applyAlignment="1">
      <alignment horizontal="center" wrapText="1"/>
    </xf>
    <xf numFmtId="49" fontId="17" fillId="0" borderId="2" xfId="0" applyNumberFormat="1" applyFont="1" applyBorder="1" applyAlignment="1">
      <alignment horizontal="left" vertical="top" wrapText="1"/>
    </xf>
    <xf numFmtId="0" fontId="17" fillId="0" borderId="13" xfId="0" applyFont="1" applyBorder="1" applyAlignment="1">
      <alignment horizontal="center" vertical="center" textRotation="90" wrapText="1"/>
    </xf>
    <xf numFmtId="0" fontId="17" fillId="0" borderId="14" xfId="0" applyFont="1" applyBorder="1" applyAlignment="1">
      <alignment horizontal="center" vertical="center" textRotation="90" wrapText="1"/>
    </xf>
    <xf numFmtId="0" fontId="17" fillId="0" borderId="5" xfId="0" applyFont="1" applyBorder="1" applyAlignment="1">
      <alignment horizontal="center" vertical="center" textRotation="90" wrapText="1"/>
    </xf>
    <xf numFmtId="0" fontId="17" fillId="0" borderId="15" xfId="0" applyFont="1" applyBorder="1" applyAlignment="1">
      <alignment horizontal="center" vertical="center" textRotation="90" wrapText="1"/>
    </xf>
    <xf numFmtId="0" fontId="14" fillId="0" borderId="5" xfId="0" applyFont="1" applyBorder="1" applyAlignment="1">
      <alignment horizontal="center" wrapText="1"/>
    </xf>
    <xf numFmtId="0" fontId="14" fillId="0" borderId="0" xfId="0" applyFont="1" applyAlignment="1">
      <alignment horizontal="center" wrapText="1"/>
    </xf>
    <xf numFmtId="0" fontId="14" fillId="0" borderId="6" xfId="0" applyFont="1" applyBorder="1" applyAlignment="1">
      <alignment horizontal="center" wrapText="1"/>
    </xf>
    <xf numFmtId="0" fontId="17" fillId="7" borderId="14"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4" fillId="7" borderId="5" xfId="0" applyFont="1" applyFill="1" applyBorder="1" applyAlignment="1">
      <alignment horizontal="center" wrapText="1"/>
    </xf>
    <xf numFmtId="0" fontId="14" fillId="7" borderId="0" xfId="0" applyFont="1" applyFill="1" applyAlignment="1">
      <alignment horizontal="center" wrapText="1"/>
    </xf>
    <xf numFmtId="0" fontId="14" fillId="7" borderId="6" xfId="0" applyFont="1" applyFill="1" applyBorder="1" applyAlignment="1">
      <alignment horizontal="center" wrapText="1"/>
    </xf>
    <xf numFmtId="0" fontId="14" fillId="7" borderId="7" xfId="0" applyFont="1" applyFill="1" applyBorder="1" applyAlignment="1">
      <alignment horizontal="center" wrapText="1"/>
    </xf>
    <xf numFmtId="0" fontId="14" fillId="7" borderId="8" xfId="0" applyFont="1" applyFill="1" applyBorder="1" applyAlignment="1">
      <alignment horizontal="center" wrapText="1"/>
    </xf>
    <xf numFmtId="0" fontId="14" fillId="7" borderId="9" xfId="0" applyFont="1" applyFill="1" applyBorder="1" applyAlignment="1">
      <alignment horizontal="center" wrapText="1"/>
    </xf>
    <xf numFmtId="0" fontId="14" fillId="5" borderId="10" xfId="0" applyFont="1" applyFill="1" applyBorder="1" applyAlignment="1">
      <alignment horizontal="right"/>
    </xf>
    <xf numFmtId="0" fontId="14" fillId="5" borderId="12" xfId="0" applyFont="1" applyFill="1" applyBorder="1" applyAlignment="1">
      <alignment horizontal="right"/>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1" fontId="17" fillId="8" borderId="13" xfId="0" applyNumberFormat="1" applyFont="1" applyFill="1" applyBorder="1" applyAlignment="1">
      <alignment horizontal="center"/>
    </xf>
    <xf numFmtId="1" fontId="17" fillId="8" borderId="15" xfId="0" applyNumberFormat="1" applyFont="1" applyFill="1" applyBorder="1" applyAlignment="1">
      <alignment horizontal="center"/>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0" xfId="0" applyFont="1" applyFill="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0" xfId="0" applyFont="1" applyFill="1" applyAlignment="1">
      <alignment horizontal="center" vertical="center"/>
    </xf>
    <xf numFmtId="0" fontId="17" fillId="8" borderId="6"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9"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3" xfId="0" applyFont="1" applyFill="1" applyBorder="1" applyAlignment="1">
      <alignment horizontal="center" vertical="center"/>
    </xf>
    <xf numFmtId="0" fontId="17" fillId="9" borderId="4"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0" xfId="0" applyFont="1" applyFill="1" applyAlignment="1">
      <alignment horizontal="center" vertical="center"/>
    </xf>
    <xf numFmtId="0" fontId="17" fillId="9" borderId="6"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8" xfId="0" applyFont="1" applyFill="1" applyBorder="1" applyAlignment="1">
      <alignment horizontal="center" vertical="center"/>
    </xf>
    <xf numFmtId="0" fontId="17" fillId="9" borderId="9" xfId="0" applyFont="1" applyFill="1" applyBorder="1" applyAlignment="1">
      <alignment horizontal="center" vertical="center"/>
    </xf>
    <xf numFmtId="0" fontId="17" fillId="10" borderId="2"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6"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0" fillId="3" borderId="10" xfId="0" applyFill="1" applyBorder="1" applyAlignment="1">
      <alignment horizontal="center" vertical="top" wrapText="1"/>
    </xf>
    <xf numFmtId="0" fontId="0" fillId="3" borderId="1" xfId="0" applyFill="1" applyBorder="1" applyAlignment="1">
      <alignment horizontal="center" vertical="top" wrapText="1"/>
    </xf>
    <xf numFmtId="0" fontId="0" fillId="7" borderId="10" xfId="0"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49" fontId="1" fillId="7" borderId="10" xfId="0" applyNumberFormat="1" applyFont="1" applyFill="1" applyBorder="1" applyAlignment="1">
      <alignment horizontal="center" vertical="top"/>
    </xf>
    <xf numFmtId="49" fontId="1" fillId="7" borderId="1" xfId="0" applyNumberFormat="1" applyFont="1" applyFill="1" applyBorder="1"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2" fillId="0" borderId="2" xfId="0" applyFont="1" applyBorder="1" applyAlignment="1">
      <alignment horizontal="center" vertical="center" textRotation="90"/>
    </xf>
    <xf numFmtId="0" fontId="0" fillId="0" borderId="1" xfId="0" applyBorder="1" applyAlignment="1">
      <alignment horizontal="left" vertical="top" wrapText="1"/>
    </xf>
    <xf numFmtId="0" fontId="0" fillId="0" borderId="10" xfId="0" applyBorder="1" applyAlignment="1">
      <alignment horizontal="center" wrapText="1"/>
    </xf>
    <xf numFmtId="0" fontId="0" fillId="0" borderId="10" xfId="0" applyBorder="1" applyAlignment="1">
      <alignment horizontal="left" wrapText="1"/>
    </xf>
    <xf numFmtId="0" fontId="0" fillId="0" borderId="11" xfId="0" applyBorder="1" applyAlignment="1">
      <alignment horizontal="left" wrapText="1"/>
    </xf>
    <xf numFmtId="0" fontId="0" fillId="0" borderId="11" xfId="0" applyBorder="1" applyAlignment="1">
      <alignment horizontal="center" wrapText="1"/>
    </xf>
    <xf numFmtId="0" fontId="0" fillId="0" borderId="12" xfId="0" applyBorder="1" applyAlignment="1">
      <alignment horizontal="center" wrapText="1"/>
    </xf>
    <xf numFmtId="0" fontId="0" fillId="7" borderId="2" xfId="0" applyFill="1" applyBorder="1" applyAlignment="1">
      <alignment horizontal="left" vertical="top" wrapText="1"/>
    </xf>
    <xf numFmtId="49" fontId="0" fillId="7" borderId="5" xfId="0" applyNumberFormat="1" applyFill="1" applyBorder="1" applyAlignment="1">
      <alignment horizontal="left" vertical="top" wrapText="1"/>
    </xf>
    <xf numFmtId="49" fontId="0" fillId="7" borderId="14" xfId="0" applyNumberFormat="1"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center" vertical="top" wrapText="1"/>
    </xf>
    <xf numFmtId="0" fontId="0" fillId="13" borderId="10" xfId="0" applyFill="1" applyBorder="1" applyAlignment="1">
      <alignment horizontal="center" vertical="top" wrapText="1"/>
    </xf>
    <xf numFmtId="0" fontId="0" fillId="13" borderId="1" xfId="0" applyFill="1" applyBorder="1" applyAlignment="1">
      <alignment horizontal="center" vertical="top" wrapText="1"/>
    </xf>
    <xf numFmtId="0" fontId="0" fillId="0" borderId="13" xfId="0" applyBorder="1" applyAlignment="1">
      <alignment horizontal="left" vertical="top" wrapText="1"/>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0" borderId="2" xfId="0" applyNumberFormat="1" applyBorder="1" applyAlignment="1">
      <alignment horizontal="left" vertical="top" wrapText="1"/>
    </xf>
    <xf numFmtId="49" fontId="0" fillId="7" borderId="2" xfId="0" applyNumberFormat="1" applyFill="1" applyBorder="1" applyAlignment="1">
      <alignment horizontal="left" vertical="top" wrapText="1"/>
    </xf>
    <xf numFmtId="49" fontId="0" fillId="0" borderId="2" xfId="0" applyNumberFormat="1" applyBorder="1" applyAlignment="1">
      <alignment horizontal="center" wrapText="1"/>
    </xf>
    <xf numFmtId="49" fontId="0" fillId="0" borderId="13" xfId="0" applyNumberFormat="1" applyBorder="1" applyAlignment="1">
      <alignment horizontal="center" wrapText="1"/>
    </xf>
    <xf numFmtId="0" fontId="0" fillId="0" borderId="5" xfId="0" applyBorder="1" applyAlignment="1">
      <alignment horizontal="left" vertical="top" wrapText="1"/>
    </xf>
    <xf numFmtId="49" fontId="0" fillId="0" borderId="13" xfId="0" applyNumberFormat="1" applyBorder="1" applyAlignment="1">
      <alignment horizontal="left" vertical="top" wrapText="1"/>
    </xf>
    <xf numFmtId="49" fontId="3" fillId="0" borderId="2"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0" fillId="0" borderId="14" xfId="0" applyBorder="1" applyAlignment="1">
      <alignment horizontal="left" vertical="top" wrapText="1"/>
    </xf>
    <xf numFmtId="0" fontId="3" fillId="6" borderId="2" xfId="0" applyFont="1" applyFill="1" applyBorder="1" applyAlignment="1">
      <alignment horizontal="center" vertical="center"/>
    </xf>
    <xf numFmtId="0" fontId="3" fillId="6" borderId="13" xfId="0" applyFont="1" applyFill="1" applyBorder="1" applyAlignment="1">
      <alignment horizontal="center" vertical="center"/>
    </xf>
    <xf numFmtId="1" fontId="2" fillId="8" borderId="2" xfId="0" applyNumberFormat="1" applyFont="1" applyFill="1" applyBorder="1" applyAlignment="1">
      <alignment horizontal="center"/>
    </xf>
    <xf numFmtId="0" fontId="2" fillId="7" borderId="13" xfId="0" applyFont="1" applyFill="1" applyBorder="1" applyAlignment="1">
      <alignment horizontal="center" vertical="center" textRotation="90"/>
    </xf>
    <xf numFmtId="0" fontId="2" fillId="7" borderId="1" xfId="0" applyFont="1" applyFill="1" applyBorder="1" applyAlignment="1">
      <alignment horizontal="center" vertical="center" textRotation="90"/>
    </xf>
    <xf numFmtId="0" fontId="0" fillId="0" borderId="2" xfId="0" applyBorder="1" applyAlignment="1">
      <alignment vertical="top" wrapText="1"/>
    </xf>
    <xf numFmtId="0" fontId="0" fillId="7" borderId="13" xfId="0" applyFill="1" applyBorder="1" applyAlignment="1">
      <alignment horizontal="left" vertical="top" wrapText="1"/>
    </xf>
    <xf numFmtId="0" fontId="0" fillId="0" borderId="3" xfId="0" applyBorder="1" applyAlignment="1">
      <alignment vertical="top" wrapText="1"/>
    </xf>
    <xf numFmtId="0" fontId="3" fillId="2"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5" fillId="0" borderId="0" xfId="0" applyFont="1" applyAlignment="1">
      <alignment horizontal="right"/>
    </xf>
    <xf numFmtId="0" fontId="6" fillId="15" borderId="10" xfId="0" applyFont="1" applyFill="1" applyBorder="1"/>
    <xf numFmtId="0" fontId="6" fillId="15" borderId="11" xfId="0" applyFont="1" applyFill="1" applyBorder="1"/>
    <xf numFmtId="0" fontId="6" fillId="15" borderId="10" xfId="0" applyFont="1" applyFill="1" applyBorder="1" applyAlignment="1">
      <alignment horizontal="left" wrapText="1"/>
    </xf>
    <xf numFmtId="0" fontId="6" fillId="15" borderId="11" xfId="0" applyFont="1" applyFill="1" applyBorder="1" applyAlignment="1">
      <alignment horizontal="left" wrapText="1"/>
    </xf>
    <xf numFmtId="0" fontId="0" fillId="0" borderId="0" xfId="0"/>
    <xf numFmtId="0" fontId="0" fillId="3" borderId="11" xfId="0" applyFill="1" applyBorder="1" applyAlignment="1">
      <alignment horizontal="center" vertical="top" wrapText="1"/>
    </xf>
    <xf numFmtId="0" fontId="0" fillId="3" borderId="12" xfId="0" applyFill="1" applyBorder="1" applyAlignment="1">
      <alignment horizontal="center" vertical="top" wrapText="1"/>
    </xf>
    <xf numFmtId="49" fontId="0" fillId="5" borderId="10" xfId="0" applyNumberFormat="1" applyFill="1" applyBorder="1" applyAlignment="1">
      <alignment horizontal="left" vertical="top" wrapText="1"/>
    </xf>
    <xf numFmtId="49" fontId="0" fillId="5" borderId="12" xfId="0" applyNumberFormat="1" applyFill="1" applyBorder="1" applyAlignment="1">
      <alignment horizontal="left" vertical="top" wrapText="1"/>
    </xf>
    <xf numFmtId="0" fontId="6" fillId="15" borderId="10" xfId="0" applyFont="1" applyFill="1" applyBorder="1" applyAlignment="1">
      <alignment wrapText="1"/>
    </xf>
    <xf numFmtId="0" fontId="6" fillId="15" borderId="11" xfId="0" applyFont="1" applyFill="1" applyBorder="1" applyAlignment="1">
      <alignment wrapText="1"/>
    </xf>
    <xf numFmtId="49" fontId="1" fillId="7" borderId="5" xfId="0" applyNumberFormat="1" applyFont="1" applyFill="1" applyBorder="1" applyAlignment="1">
      <alignment horizontal="center" vertical="top"/>
    </xf>
    <xf numFmtId="49" fontId="1" fillId="7" borderId="14" xfId="0" applyNumberFormat="1" applyFont="1" applyFill="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14" borderId="2" xfId="0" applyFont="1" applyFill="1" applyBorder="1" applyAlignment="1">
      <alignment horizontal="center" vertical="center"/>
    </xf>
    <xf numFmtId="0" fontId="9" fillId="14" borderId="3" xfId="0" applyFont="1" applyFill="1" applyBorder="1" applyAlignment="1">
      <alignment horizontal="center" vertical="center"/>
    </xf>
    <xf numFmtId="0" fontId="9" fillId="14" borderId="4"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0" xfId="0" applyFont="1" applyFill="1" applyAlignment="1">
      <alignment horizontal="center" vertical="center"/>
    </xf>
    <xf numFmtId="0" fontId="9" fillId="14" borderId="6" xfId="0" applyFont="1" applyFill="1" applyBorder="1" applyAlignment="1">
      <alignment horizontal="center" vertical="center"/>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0" xfId="0" applyFont="1" applyFill="1" applyAlignment="1">
      <alignment horizontal="center" vertical="center" wrapText="1"/>
    </xf>
    <xf numFmtId="0" fontId="9" fillId="14" borderId="6" xfId="0" applyFont="1" applyFill="1" applyBorder="1" applyAlignment="1">
      <alignment horizontal="center" vertical="center" wrapText="1"/>
    </xf>
    <xf numFmtId="49" fontId="10" fillId="0" borderId="5" xfId="0" applyNumberFormat="1" applyFont="1" applyBorder="1" applyAlignment="1">
      <alignment horizontal="left" vertical="top" wrapText="1"/>
    </xf>
    <xf numFmtId="49" fontId="10" fillId="0" borderId="0" xfId="0" applyNumberFormat="1" applyFont="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vertical="top" wrapText="1"/>
    </xf>
    <xf numFmtId="0" fontId="10" fillId="0" borderId="0" xfId="0" applyFont="1" applyAlignment="1">
      <alignment vertical="top" wrapText="1"/>
    </xf>
    <xf numFmtId="0" fontId="10" fillId="0" borderId="6" xfId="0" applyFont="1" applyBorder="1" applyAlignment="1">
      <alignment vertical="top" wrapText="1"/>
    </xf>
    <xf numFmtId="49" fontId="10" fillId="0" borderId="6"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 xfId="0" applyFont="1" applyBorder="1" applyAlignment="1">
      <alignment horizont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49" fontId="9" fillId="0" borderId="2" xfId="0" applyNumberFormat="1" applyFont="1" applyBorder="1" applyAlignment="1">
      <alignment horizontal="left" vertical="top" wrapText="1"/>
    </xf>
    <xf numFmtId="49" fontId="10" fillId="0" borderId="2"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5" xfId="0" applyNumberFormat="1" applyFont="1" applyBorder="1" applyAlignment="1">
      <alignment horizontal="center" wrapText="1"/>
    </xf>
    <xf numFmtId="49" fontId="10" fillId="0" borderId="0" xfId="0" applyNumberFormat="1" applyFont="1" applyAlignment="1">
      <alignment horizontal="center" wrapText="1"/>
    </xf>
    <xf numFmtId="49" fontId="10" fillId="0" borderId="7" xfId="0" applyNumberFormat="1" applyFont="1" applyBorder="1" applyAlignment="1">
      <alignment horizontal="center" wrapText="1"/>
    </xf>
    <xf numFmtId="49" fontId="10" fillId="0" borderId="8" xfId="0" applyNumberFormat="1" applyFont="1" applyBorder="1" applyAlignment="1">
      <alignment horizontal="center"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49" fontId="10" fillId="0" borderId="5" xfId="0" applyNumberFormat="1" applyFont="1" applyBorder="1" applyAlignment="1">
      <alignment horizontal="center" vertical="top"/>
    </xf>
    <xf numFmtId="49" fontId="10" fillId="0" borderId="0" xfId="0" applyNumberFormat="1" applyFont="1" applyAlignment="1">
      <alignment horizontal="center" vertical="top"/>
    </xf>
    <xf numFmtId="49" fontId="10" fillId="0" borderId="7" xfId="0" applyNumberFormat="1" applyFont="1" applyBorder="1" applyAlignment="1">
      <alignment horizontal="center" vertical="top"/>
    </xf>
    <xf numFmtId="49" fontId="10" fillId="0" borderId="8" xfId="0" applyNumberFormat="1" applyFont="1" applyBorder="1" applyAlignment="1">
      <alignment horizontal="center" vertical="top"/>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49" fontId="10" fillId="0" borderId="2" xfId="0" applyNumberFormat="1" applyFont="1" applyBorder="1" applyAlignment="1">
      <alignment horizontal="left" vertical="top"/>
    </xf>
    <xf numFmtId="49" fontId="10" fillId="0" borderId="3" xfId="0" applyNumberFormat="1" applyFont="1" applyBorder="1" applyAlignment="1">
      <alignment horizontal="left" vertical="top"/>
    </xf>
    <xf numFmtId="49" fontId="10" fillId="0" borderId="5" xfId="0" applyNumberFormat="1" applyFont="1" applyBorder="1" applyAlignment="1">
      <alignment horizontal="left" vertical="top"/>
    </xf>
    <xf numFmtId="49" fontId="10" fillId="0" borderId="0" xfId="0" applyNumberFormat="1" applyFont="1" applyAlignment="1">
      <alignment horizontal="left" vertical="top"/>
    </xf>
    <xf numFmtId="49" fontId="10" fillId="0" borderId="7" xfId="0" applyNumberFormat="1" applyFont="1" applyBorder="1" applyAlignment="1">
      <alignment horizontal="left" vertical="top"/>
    </xf>
    <xf numFmtId="49" fontId="10" fillId="0" borderId="8" xfId="0" applyNumberFormat="1" applyFont="1" applyBorder="1" applyAlignment="1">
      <alignment horizontal="left" vertical="top"/>
    </xf>
    <xf numFmtId="0" fontId="9" fillId="0" borderId="13" xfId="0" applyFont="1" applyBorder="1" applyAlignment="1">
      <alignment horizontal="center" vertical="center"/>
    </xf>
    <xf numFmtId="0" fontId="9" fillId="0" borderId="14" xfId="0" applyFont="1" applyBorder="1" applyAlignment="1">
      <alignment horizontal="center" vertical="center"/>
    </xf>
    <xf numFmtId="49" fontId="10" fillId="0" borderId="13" xfId="0" applyNumberFormat="1" applyFont="1" applyBorder="1" applyAlignment="1">
      <alignment horizontal="center" vertical="top" wrapText="1"/>
    </xf>
    <xf numFmtId="49" fontId="10" fillId="0" borderId="14" xfId="0" applyNumberFormat="1" applyFont="1" applyBorder="1" applyAlignment="1">
      <alignment horizontal="center" vertical="top"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1" fontId="10" fillId="0" borderId="13" xfId="0" applyNumberFormat="1" applyFont="1" applyBorder="1" applyAlignment="1">
      <alignment horizontal="center" vertical="top" wrapText="1"/>
    </xf>
    <xf numFmtId="1" fontId="10" fillId="0" borderId="14" xfId="0" applyNumberFormat="1" applyFont="1" applyBorder="1" applyAlignment="1">
      <alignment horizontal="center" vertical="top" wrapText="1"/>
    </xf>
    <xf numFmtId="49" fontId="10" fillId="0" borderId="15" xfId="0" applyNumberFormat="1" applyFont="1" applyBorder="1" applyAlignment="1">
      <alignment horizontal="center" vertical="top" wrapText="1"/>
    </xf>
    <xf numFmtId="49" fontId="10" fillId="0" borderId="15" xfId="0" applyNumberFormat="1" applyFont="1" applyBorder="1" applyAlignment="1">
      <alignment horizontal="center" vertical="center" wrapText="1"/>
    </xf>
    <xf numFmtId="9" fontId="10" fillId="0" borderId="13"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10" fillId="0" borderId="15"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482599</xdr:colOff>
      <xdr:row>0</xdr:row>
      <xdr:rowOff>124460</xdr:rowOff>
    </xdr:from>
    <xdr:to>
      <xdr:col>18</xdr:col>
      <xdr:colOff>407</xdr:colOff>
      <xdr:row>3</xdr:row>
      <xdr:rowOff>221615</xdr:rowOff>
    </xdr:to>
    <xdr:pic>
      <xdr:nvPicPr>
        <xdr:cNvPr id="2" name="Picture 1" descr="Logo&#10;&#10;Description automatically generated">
          <a:extLst>
            <a:ext uri="{FF2B5EF4-FFF2-40B4-BE49-F238E27FC236}">
              <a16:creationId xmlns:a16="http://schemas.microsoft.com/office/drawing/2014/main" id="{34B9A6E6-D60D-9B8E-4EDB-211504B542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5419" y="124460"/>
          <a:ext cx="3586888"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350744</xdr:colOff>
      <xdr:row>0</xdr:row>
      <xdr:rowOff>1120</xdr:rowOff>
    </xdr:from>
    <xdr:to>
      <xdr:col>17</xdr:col>
      <xdr:colOff>808931</xdr:colOff>
      <xdr:row>3</xdr:row>
      <xdr:rowOff>40490</xdr:rowOff>
    </xdr:to>
    <xdr:pic>
      <xdr:nvPicPr>
        <xdr:cNvPr id="4" name="Picture 1" descr="Logo&#10;&#10;Description automatically generated">
          <a:extLst>
            <a:ext uri="{FF2B5EF4-FFF2-40B4-BE49-F238E27FC236}">
              <a16:creationId xmlns:a16="http://schemas.microsoft.com/office/drawing/2014/main" id="{4B41D35E-1EE9-4A91-9193-3B5509028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5144" y="1120"/>
          <a:ext cx="3861787" cy="829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482599</xdr:colOff>
      <xdr:row>0</xdr:row>
      <xdr:rowOff>124460</xdr:rowOff>
    </xdr:from>
    <xdr:to>
      <xdr:col>15</xdr:col>
      <xdr:colOff>1994</xdr:colOff>
      <xdr:row>3</xdr:row>
      <xdr:rowOff>170815</xdr:rowOff>
    </xdr:to>
    <xdr:pic>
      <xdr:nvPicPr>
        <xdr:cNvPr id="2" name="Picture 1" descr="Logo&#10;&#10;Description automatically generated">
          <a:extLst>
            <a:ext uri="{FF2B5EF4-FFF2-40B4-BE49-F238E27FC236}">
              <a16:creationId xmlns:a16="http://schemas.microsoft.com/office/drawing/2014/main" id="{EE814C08-B8C9-4FA1-B953-01532CD952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3024" y="124460"/>
          <a:ext cx="3513545" cy="8210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E06D-543F-4029-8E4C-3AE2CB43F28E}">
  <sheetPr>
    <pageSetUpPr fitToPage="1"/>
  </sheetPr>
  <dimension ref="A1:R118"/>
  <sheetViews>
    <sheetView showGridLines="0" tabSelected="1" topLeftCell="A70" zoomScale="115" zoomScaleNormal="115" zoomScaleSheetLayoutView="100" workbookViewId="0">
      <selection activeCell="A8" sqref="A8:A9"/>
    </sheetView>
  </sheetViews>
  <sheetFormatPr defaultColWidth="9.1796875" defaultRowHeight="18" x14ac:dyDescent="0.55000000000000004"/>
  <cols>
    <col min="1" max="1" width="10.453125" style="167" customWidth="1"/>
    <col min="2" max="3" width="9.1796875" style="167"/>
    <col min="4" max="4" width="15.54296875" style="167" customWidth="1"/>
    <col min="5" max="6" width="9.1796875" style="167"/>
    <col min="7" max="7" width="8.81640625" style="167" customWidth="1"/>
    <col min="8" max="8" width="2.453125" style="167" hidden="1" customWidth="1"/>
    <col min="9" max="9" width="0.1796875" style="167" customWidth="1"/>
    <col min="10" max="14" width="9.1796875" style="167"/>
    <col min="15" max="15" width="10.7265625" style="167" customWidth="1"/>
    <col min="16" max="16" width="9.1796875" style="167"/>
    <col min="17" max="17" width="9.1796875" style="167" customWidth="1"/>
    <col min="18" max="18" width="23.453125" style="167" customWidth="1"/>
    <col min="19" max="16384" width="9.1796875" style="167"/>
  </cols>
  <sheetData>
    <row r="1" spans="1:18" ht="19.5" x14ac:dyDescent="0.6">
      <c r="A1" s="226" t="s">
        <v>87</v>
      </c>
    </row>
    <row r="2" spans="1:18" ht="19.5" x14ac:dyDescent="0.6">
      <c r="A2" s="227" t="s">
        <v>0</v>
      </c>
      <c r="B2" s="168"/>
      <c r="C2" s="168"/>
      <c r="D2" s="168"/>
      <c r="E2" s="168"/>
      <c r="F2" s="168"/>
      <c r="G2" s="168"/>
      <c r="H2" s="168"/>
      <c r="I2" s="168"/>
      <c r="J2" s="168"/>
      <c r="K2" s="168"/>
      <c r="L2" s="168"/>
      <c r="M2" s="168"/>
      <c r="N2" s="168"/>
      <c r="O2" s="168"/>
      <c r="P2" s="168"/>
      <c r="Q2" s="168"/>
      <c r="R2" s="168"/>
    </row>
    <row r="3" spans="1:18" ht="18" customHeight="1" x14ac:dyDescent="0.55000000000000004">
      <c r="A3" s="228"/>
      <c r="B3" s="228"/>
      <c r="C3" s="228"/>
      <c r="D3" s="228"/>
      <c r="E3" s="228"/>
      <c r="F3" s="228"/>
      <c r="G3" s="228"/>
      <c r="H3" s="228"/>
      <c r="I3" s="228"/>
      <c r="J3" s="228"/>
      <c r="K3" s="228"/>
      <c r="L3" s="228"/>
      <c r="M3" s="228"/>
      <c r="N3" s="228"/>
      <c r="O3" s="228"/>
      <c r="P3" s="228"/>
      <c r="Q3" s="228"/>
      <c r="R3" s="228"/>
    </row>
    <row r="4" spans="1:18" x14ac:dyDescent="0.55000000000000004">
      <c r="A4" s="168"/>
      <c r="B4" s="168"/>
      <c r="C4" s="168"/>
      <c r="D4" s="168"/>
      <c r="E4" s="168"/>
      <c r="F4" s="168"/>
      <c r="G4" s="168"/>
      <c r="H4" s="168"/>
      <c r="I4" s="168"/>
      <c r="J4" s="168"/>
      <c r="K4" s="168"/>
      <c r="L4" s="168"/>
      <c r="M4" s="168"/>
      <c r="N4" s="168"/>
      <c r="O4" s="168"/>
      <c r="P4" s="168"/>
      <c r="Q4" s="168"/>
      <c r="R4" s="168"/>
    </row>
    <row r="5" spans="1:18" ht="18.5" thickBot="1" x14ac:dyDescent="0.6">
      <c r="A5" s="168"/>
      <c r="B5" s="168"/>
      <c r="C5" s="168"/>
      <c r="D5" s="168"/>
      <c r="E5" s="168"/>
      <c r="F5" s="168"/>
      <c r="G5" s="168"/>
      <c r="H5" s="168"/>
      <c r="I5" s="168"/>
      <c r="J5" s="168"/>
      <c r="K5" s="168"/>
      <c r="L5" s="168"/>
      <c r="M5" s="168"/>
      <c r="N5" s="168"/>
      <c r="O5" s="168"/>
      <c r="P5" s="168"/>
      <c r="Q5" s="168"/>
      <c r="R5" s="168"/>
    </row>
    <row r="6" spans="1:18" x14ac:dyDescent="0.55000000000000004">
      <c r="A6" s="234" t="s">
        <v>1</v>
      </c>
      <c r="B6" s="359" t="s">
        <v>2</v>
      </c>
      <c r="C6" s="360"/>
      <c r="D6" s="361"/>
      <c r="E6" s="379" t="s">
        <v>3</v>
      </c>
      <c r="F6" s="380"/>
      <c r="G6" s="381"/>
      <c r="H6" s="388"/>
      <c r="I6" s="389"/>
      <c r="J6" s="394" t="s">
        <v>4</v>
      </c>
      <c r="K6" s="395"/>
      <c r="L6" s="396"/>
      <c r="M6" s="403" t="s">
        <v>5</v>
      </c>
      <c r="N6" s="404"/>
      <c r="O6" s="405"/>
      <c r="P6" s="359" t="s">
        <v>6</v>
      </c>
      <c r="Q6" s="360"/>
      <c r="R6" s="361"/>
    </row>
    <row r="7" spans="1:18" ht="18.5" thickBot="1" x14ac:dyDescent="0.6">
      <c r="A7" s="235" t="s">
        <v>7</v>
      </c>
      <c r="B7" s="362"/>
      <c r="C7" s="363"/>
      <c r="D7" s="364"/>
      <c r="E7" s="382"/>
      <c r="F7" s="383"/>
      <c r="G7" s="384"/>
      <c r="H7" s="390"/>
      <c r="I7" s="391"/>
      <c r="J7" s="397"/>
      <c r="K7" s="398"/>
      <c r="L7" s="399"/>
      <c r="M7" s="406"/>
      <c r="N7" s="407"/>
      <c r="O7" s="408"/>
      <c r="P7" s="362"/>
      <c r="Q7" s="363"/>
      <c r="R7" s="364"/>
    </row>
    <row r="8" spans="1:18" x14ac:dyDescent="0.55000000000000004">
      <c r="A8" s="368" t="e">
        <f>SUM(A28,A62,A91,A94,A103)</f>
        <v>#VALUE!</v>
      </c>
      <c r="B8" s="362"/>
      <c r="C8" s="363"/>
      <c r="D8" s="364"/>
      <c r="E8" s="382"/>
      <c r="F8" s="383"/>
      <c r="G8" s="384"/>
      <c r="H8" s="390"/>
      <c r="I8" s="391"/>
      <c r="J8" s="397"/>
      <c r="K8" s="398"/>
      <c r="L8" s="399"/>
      <c r="M8" s="406"/>
      <c r="N8" s="407"/>
      <c r="O8" s="408"/>
      <c r="P8" s="362"/>
      <c r="Q8" s="363"/>
      <c r="R8" s="364"/>
    </row>
    <row r="9" spans="1:18" ht="32.25" customHeight="1" thickBot="1" x14ac:dyDescent="0.6">
      <c r="A9" s="369"/>
      <c r="B9" s="365"/>
      <c r="C9" s="366"/>
      <c r="D9" s="367"/>
      <c r="E9" s="385"/>
      <c r="F9" s="386"/>
      <c r="G9" s="387"/>
      <c r="H9" s="392"/>
      <c r="I9" s="393"/>
      <c r="J9" s="400"/>
      <c r="K9" s="401"/>
      <c r="L9" s="402"/>
      <c r="M9" s="409"/>
      <c r="N9" s="410"/>
      <c r="O9" s="411"/>
      <c r="P9" s="365"/>
      <c r="Q9" s="366"/>
      <c r="R9" s="367"/>
    </row>
    <row r="10" spans="1:18" ht="14.5" customHeight="1" x14ac:dyDescent="0.55000000000000004">
      <c r="A10" s="229" t="s">
        <v>8</v>
      </c>
      <c r="B10" s="370" t="s">
        <v>9</v>
      </c>
      <c r="C10" s="371"/>
      <c r="D10" s="372"/>
      <c r="E10" s="302" t="s">
        <v>10</v>
      </c>
      <c r="F10" s="303"/>
      <c r="G10" s="304"/>
      <c r="H10" s="280"/>
      <c r="I10" s="281"/>
      <c r="J10" s="279" t="s">
        <v>11</v>
      </c>
      <c r="K10" s="280"/>
      <c r="L10" s="281"/>
      <c r="M10" s="279" t="s">
        <v>12</v>
      </c>
      <c r="N10" s="280"/>
      <c r="O10" s="281"/>
      <c r="P10" s="302"/>
      <c r="Q10" s="303"/>
      <c r="R10" s="304"/>
    </row>
    <row r="11" spans="1:18" x14ac:dyDescent="0.55000000000000004">
      <c r="A11" s="349" t="s">
        <v>13</v>
      </c>
      <c r="B11" s="373"/>
      <c r="C11" s="374"/>
      <c r="D11" s="375"/>
      <c r="E11" s="305"/>
      <c r="F11" s="306"/>
      <c r="G11" s="307"/>
      <c r="H11" s="283"/>
      <c r="I11" s="284"/>
      <c r="J11" s="282"/>
      <c r="K11" s="283"/>
      <c r="L11" s="284"/>
      <c r="M11" s="282"/>
      <c r="N11" s="283"/>
      <c r="O11" s="284"/>
      <c r="P11" s="305"/>
      <c r="Q11" s="306"/>
      <c r="R11" s="307"/>
    </row>
    <row r="12" spans="1:18" x14ac:dyDescent="0.55000000000000004">
      <c r="A12" s="349"/>
      <c r="B12" s="373"/>
      <c r="C12" s="374"/>
      <c r="D12" s="375"/>
      <c r="E12" s="305"/>
      <c r="F12" s="306"/>
      <c r="G12" s="307"/>
      <c r="H12" s="283"/>
      <c r="I12" s="284"/>
      <c r="J12" s="282"/>
      <c r="K12" s="283"/>
      <c r="L12" s="284"/>
      <c r="M12" s="282"/>
      <c r="N12" s="283"/>
      <c r="O12" s="284"/>
      <c r="P12" s="305"/>
      <c r="Q12" s="306"/>
      <c r="R12" s="307"/>
    </row>
    <row r="13" spans="1:18" x14ac:dyDescent="0.55000000000000004">
      <c r="A13" s="349"/>
      <c r="B13" s="373"/>
      <c r="C13" s="374"/>
      <c r="D13" s="375"/>
      <c r="E13" s="305"/>
      <c r="F13" s="306"/>
      <c r="G13" s="307"/>
      <c r="H13" s="283"/>
      <c r="I13" s="284"/>
      <c r="J13" s="282"/>
      <c r="K13" s="283"/>
      <c r="L13" s="284"/>
      <c r="M13" s="282"/>
      <c r="N13" s="283"/>
      <c r="O13" s="284"/>
      <c r="P13" s="305"/>
      <c r="Q13" s="306"/>
      <c r="R13" s="307"/>
    </row>
    <row r="14" spans="1:18" x14ac:dyDescent="0.55000000000000004">
      <c r="A14" s="349"/>
      <c r="B14" s="373"/>
      <c r="C14" s="374"/>
      <c r="D14" s="375"/>
      <c r="E14" s="305"/>
      <c r="F14" s="306"/>
      <c r="G14" s="307"/>
      <c r="H14" s="283"/>
      <c r="I14" s="284"/>
      <c r="J14" s="282"/>
      <c r="K14" s="283"/>
      <c r="L14" s="284"/>
      <c r="M14" s="282"/>
      <c r="N14" s="283"/>
      <c r="O14" s="284"/>
      <c r="P14" s="305"/>
      <c r="Q14" s="306"/>
      <c r="R14" s="307"/>
    </row>
    <row r="15" spans="1:18" x14ac:dyDescent="0.55000000000000004">
      <c r="A15" s="349"/>
      <c r="B15" s="373"/>
      <c r="C15" s="374"/>
      <c r="D15" s="375"/>
      <c r="E15" s="305"/>
      <c r="F15" s="306"/>
      <c r="G15" s="307"/>
      <c r="H15" s="283"/>
      <c r="I15" s="284"/>
      <c r="J15" s="282"/>
      <c r="K15" s="283"/>
      <c r="L15" s="284"/>
      <c r="M15" s="282"/>
      <c r="N15" s="283"/>
      <c r="O15" s="284"/>
      <c r="P15" s="305"/>
      <c r="Q15" s="306"/>
      <c r="R15" s="307"/>
    </row>
    <row r="16" spans="1:18" x14ac:dyDescent="0.55000000000000004">
      <c r="A16" s="349"/>
      <c r="B16" s="373"/>
      <c r="C16" s="374"/>
      <c r="D16" s="375"/>
      <c r="E16" s="305"/>
      <c r="F16" s="306"/>
      <c r="G16" s="307"/>
      <c r="H16" s="283"/>
      <c r="I16" s="284"/>
      <c r="J16" s="282"/>
      <c r="K16" s="283"/>
      <c r="L16" s="284"/>
      <c r="M16" s="282"/>
      <c r="N16" s="283"/>
      <c r="O16" s="284"/>
      <c r="P16" s="305"/>
      <c r="Q16" s="306"/>
      <c r="R16" s="307"/>
    </row>
    <row r="17" spans="1:18" x14ac:dyDescent="0.55000000000000004">
      <c r="A17" s="349"/>
      <c r="B17" s="373"/>
      <c r="C17" s="374"/>
      <c r="D17" s="375"/>
      <c r="E17" s="305"/>
      <c r="F17" s="306"/>
      <c r="G17" s="307"/>
      <c r="H17" s="283"/>
      <c r="I17" s="284"/>
      <c r="J17" s="282"/>
      <c r="K17" s="283"/>
      <c r="L17" s="284"/>
      <c r="M17" s="282"/>
      <c r="N17" s="283"/>
      <c r="O17" s="284"/>
      <c r="P17" s="305"/>
      <c r="Q17" s="306"/>
      <c r="R17" s="307"/>
    </row>
    <row r="18" spans="1:18" ht="167.25" customHeight="1" thickBot="1" x14ac:dyDescent="0.6">
      <c r="A18" s="349"/>
      <c r="B18" s="376"/>
      <c r="C18" s="377"/>
      <c r="D18" s="378"/>
      <c r="E18" s="308"/>
      <c r="F18" s="309"/>
      <c r="G18" s="310"/>
      <c r="H18" s="286"/>
      <c r="I18" s="287"/>
      <c r="J18" s="285"/>
      <c r="K18" s="286"/>
      <c r="L18" s="287"/>
      <c r="M18" s="285"/>
      <c r="N18" s="286"/>
      <c r="O18" s="287"/>
      <c r="P18" s="308"/>
      <c r="Q18" s="309"/>
      <c r="R18" s="310"/>
    </row>
    <row r="19" spans="1:18" ht="23.15" customHeight="1" thickBot="1" x14ac:dyDescent="0.6">
      <c r="A19" s="349"/>
      <c r="B19" s="170">
        <f>C19*D19</f>
        <v>0</v>
      </c>
      <c r="C19" s="171">
        <v>0.1</v>
      </c>
      <c r="D19" s="172">
        <f>G19/5</f>
        <v>0</v>
      </c>
      <c r="E19" s="357" t="s">
        <v>90</v>
      </c>
      <c r="F19" s="358"/>
      <c r="G19" s="173"/>
      <c r="H19" s="174"/>
      <c r="I19" s="174"/>
      <c r="J19" s="170"/>
      <c r="K19" s="175"/>
      <c r="L19" s="172"/>
      <c r="M19" s="175"/>
      <c r="N19" s="175"/>
      <c r="O19" s="175"/>
      <c r="P19" s="175"/>
      <c r="Q19" s="175"/>
      <c r="R19" s="172"/>
    </row>
    <row r="20" spans="1:18" x14ac:dyDescent="0.55000000000000004">
      <c r="A20" s="349"/>
      <c r="B20" s="279" t="s">
        <v>15</v>
      </c>
      <c r="C20" s="280"/>
      <c r="D20" s="281"/>
      <c r="E20" s="279" t="s">
        <v>16</v>
      </c>
      <c r="F20" s="280"/>
      <c r="G20" s="281"/>
      <c r="H20" s="280"/>
      <c r="I20" s="281"/>
      <c r="J20" s="279" t="s">
        <v>17</v>
      </c>
      <c r="K20" s="280"/>
      <c r="L20" s="281"/>
      <c r="M20" s="279" t="s">
        <v>18</v>
      </c>
      <c r="N20" s="280"/>
      <c r="O20" s="281"/>
      <c r="P20" s="258"/>
      <c r="Q20" s="288"/>
      <c r="R20" s="289"/>
    </row>
    <row r="21" spans="1:18" x14ac:dyDescent="0.55000000000000004">
      <c r="A21" s="349"/>
      <c r="B21" s="282"/>
      <c r="C21" s="283"/>
      <c r="D21" s="284"/>
      <c r="E21" s="282"/>
      <c r="F21" s="283"/>
      <c r="G21" s="284"/>
      <c r="H21" s="283"/>
      <c r="I21" s="284"/>
      <c r="J21" s="282"/>
      <c r="K21" s="283"/>
      <c r="L21" s="284"/>
      <c r="M21" s="282"/>
      <c r="N21" s="283"/>
      <c r="O21" s="284"/>
      <c r="P21" s="290"/>
      <c r="Q21" s="291"/>
      <c r="R21" s="292"/>
    </row>
    <row r="22" spans="1:18" x14ac:dyDescent="0.55000000000000004">
      <c r="A22" s="349"/>
      <c r="B22" s="282"/>
      <c r="C22" s="283"/>
      <c r="D22" s="284"/>
      <c r="E22" s="282"/>
      <c r="F22" s="283"/>
      <c r="G22" s="284"/>
      <c r="H22" s="283"/>
      <c r="I22" s="284"/>
      <c r="J22" s="282"/>
      <c r="K22" s="283"/>
      <c r="L22" s="284"/>
      <c r="M22" s="282"/>
      <c r="N22" s="283"/>
      <c r="O22" s="284"/>
      <c r="P22" s="290"/>
      <c r="Q22" s="291"/>
      <c r="R22" s="292"/>
    </row>
    <row r="23" spans="1:18" x14ac:dyDescent="0.55000000000000004">
      <c r="A23" s="349"/>
      <c r="B23" s="282"/>
      <c r="C23" s="283"/>
      <c r="D23" s="284"/>
      <c r="E23" s="282"/>
      <c r="F23" s="283"/>
      <c r="G23" s="284"/>
      <c r="H23" s="283"/>
      <c r="I23" s="284"/>
      <c r="J23" s="282"/>
      <c r="K23" s="283"/>
      <c r="L23" s="284"/>
      <c r="M23" s="282"/>
      <c r="N23" s="283"/>
      <c r="O23" s="284"/>
      <c r="P23" s="290"/>
      <c r="Q23" s="291"/>
      <c r="R23" s="292"/>
    </row>
    <row r="24" spans="1:18" x14ac:dyDescent="0.55000000000000004">
      <c r="A24" s="349"/>
      <c r="B24" s="282"/>
      <c r="C24" s="283"/>
      <c r="D24" s="284"/>
      <c r="E24" s="282"/>
      <c r="F24" s="283"/>
      <c r="G24" s="284"/>
      <c r="H24" s="283"/>
      <c r="I24" s="284"/>
      <c r="J24" s="282"/>
      <c r="K24" s="283"/>
      <c r="L24" s="284"/>
      <c r="M24" s="282"/>
      <c r="N24" s="283"/>
      <c r="O24" s="284"/>
      <c r="P24" s="290"/>
      <c r="Q24" s="291"/>
      <c r="R24" s="292"/>
    </row>
    <row r="25" spans="1:18" x14ac:dyDescent="0.55000000000000004">
      <c r="A25" s="349"/>
      <c r="B25" s="282"/>
      <c r="C25" s="283"/>
      <c r="D25" s="284"/>
      <c r="E25" s="282"/>
      <c r="F25" s="283"/>
      <c r="G25" s="284"/>
      <c r="H25" s="283"/>
      <c r="I25" s="284"/>
      <c r="J25" s="282"/>
      <c r="K25" s="283"/>
      <c r="L25" s="284"/>
      <c r="M25" s="282"/>
      <c r="N25" s="283"/>
      <c r="O25" s="284"/>
      <c r="P25" s="290"/>
      <c r="Q25" s="291"/>
      <c r="R25" s="292"/>
    </row>
    <row r="26" spans="1:18" x14ac:dyDescent="0.55000000000000004">
      <c r="A26" s="349"/>
      <c r="B26" s="282"/>
      <c r="C26" s="283"/>
      <c r="D26" s="284"/>
      <c r="E26" s="282"/>
      <c r="F26" s="283"/>
      <c r="G26" s="284"/>
      <c r="H26" s="283"/>
      <c r="I26" s="284"/>
      <c r="J26" s="282"/>
      <c r="K26" s="283"/>
      <c r="L26" s="284"/>
      <c r="M26" s="282"/>
      <c r="N26" s="283"/>
      <c r="O26" s="284"/>
      <c r="P26" s="290"/>
      <c r="Q26" s="291"/>
      <c r="R26" s="292"/>
    </row>
    <row r="27" spans="1:18" ht="46.5" customHeight="1" thickBot="1" x14ac:dyDescent="0.6">
      <c r="A27" s="350"/>
      <c r="B27" s="285"/>
      <c r="C27" s="286"/>
      <c r="D27" s="287"/>
      <c r="E27" s="285"/>
      <c r="F27" s="286"/>
      <c r="G27" s="287"/>
      <c r="H27" s="286"/>
      <c r="I27" s="287"/>
      <c r="J27" s="285"/>
      <c r="K27" s="286"/>
      <c r="L27" s="287"/>
      <c r="M27" s="285"/>
      <c r="N27" s="286"/>
      <c r="O27" s="287"/>
      <c r="P27" s="293"/>
      <c r="Q27" s="294"/>
      <c r="R27" s="295"/>
    </row>
    <row r="28" spans="1:18" ht="24.65" customHeight="1" thickBot="1" x14ac:dyDescent="0.6">
      <c r="A28" s="230">
        <f>(B19+B28)*100</f>
        <v>0</v>
      </c>
      <c r="B28" s="176">
        <f>C28*D28</f>
        <v>0</v>
      </c>
      <c r="C28" s="177">
        <v>0.1</v>
      </c>
      <c r="D28" s="178">
        <f>G28/5</f>
        <v>0</v>
      </c>
      <c r="E28" s="357" t="s">
        <v>90</v>
      </c>
      <c r="F28" s="358"/>
      <c r="G28" s="173"/>
      <c r="H28" s="179"/>
      <c r="I28" s="180"/>
      <c r="J28" s="181"/>
      <c r="K28" s="182"/>
      <c r="L28" s="178"/>
      <c r="M28" s="181"/>
      <c r="N28" s="182"/>
      <c r="O28" s="178"/>
      <c r="P28" s="183"/>
      <c r="Q28" s="183"/>
      <c r="R28" s="184"/>
    </row>
    <row r="29" spans="1:18" ht="15" hidden="1" customHeight="1" thickBot="1" x14ac:dyDescent="0.6">
      <c r="A29" s="231"/>
      <c r="B29" s="267"/>
      <c r="C29" s="268"/>
      <c r="D29" s="269"/>
      <c r="E29" s="290"/>
      <c r="F29" s="291"/>
      <c r="G29" s="292"/>
      <c r="H29" s="347"/>
      <c r="I29" s="348"/>
      <c r="J29" s="351"/>
      <c r="K29" s="352"/>
      <c r="L29" s="353"/>
      <c r="M29" s="346"/>
      <c r="N29" s="347"/>
      <c r="O29" s="348"/>
      <c r="P29" s="346"/>
      <c r="Q29" s="347"/>
      <c r="R29" s="348"/>
    </row>
    <row r="30" spans="1:18" ht="9" hidden="1" customHeight="1" x14ac:dyDescent="0.55000000000000004">
      <c r="A30" s="231"/>
      <c r="B30" s="267"/>
      <c r="C30" s="268"/>
      <c r="D30" s="269"/>
      <c r="E30" s="290"/>
      <c r="F30" s="291"/>
      <c r="G30" s="292"/>
      <c r="H30" s="347"/>
      <c r="I30" s="348"/>
      <c r="J30" s="351"/>
      <c r="K30" s="352"/>
      <c r="L30" s="353"/>
      <c r="M30" s="346"/>
      <c r="N30" s="347"/>
      <c r="O30" s="348"/>
      <c r="P30" s="346"/>
      <c r="Q30" s="347"/>
      <c r="R30" s="348"/>
    </row>
    <row r="31" spans="1:18" ht="15" hidden="1" customHeight="1" thickBot="1" x14ac:dyDescent="0.6">
      <c r="A31" s="231"/>
      <c r="B31" s="267"/>
      <c r="C31" s="268"/>
      <c r="D31" s="269"/>
      <c r="E31" s="290"/>
      <c r="F31" s="291"/>
      <c r="G31" s="292"/>
      <c r="H31" s="347"/>
      <c r="I31" s="348"/>
      <c r="J31" s="351"/>
      <c r="K31" s="352"/>
      <c r="L31" s="353"/>
      <c r="M31" s="346"/>
      <c r="N31" s="347"/>
      <c r="O31" s="348"/>
      <c r="P31" s="346"/>
      <c r="Q31" s="347"/>
      <c r="R31" s="348"/>
    </row>
    <row r="32" spans="1:18" ht="15" hidden="1" customHeight="1" thickBot="1" x14ac:dyDescent="0.6">
      <c r="A32" s="231"/>
      <c r="B32" s="267"/>
      <c r="C32" s="268"/>
      <c r="D32" s="269"/>
      <c r="E32" s="290"/>
      <c r="F32" s="291"/>
      <c r="G32" s="292"/>
      <c r="H32" s="347"/>
      <c r="I32" s="348"/>
      <c r="J32" s="351"/>
      <c r="K32" s="352"/>
      <c r="L32" s="353"/>
      <c r="M32" s="346"/>
      <c r="N32" s="347"/>
      <c r="O32" s="348"/>
      <c r="P32" s="346"/>
      <c r="Q32" s="347"/>
      <c r="R32" s="348"/>
    </row>
    <row r="33" spans="1:18" ht="15" hidden="1" customHeight="1" thickBot="1" x14ac:dyDescent="0.6">
      <c r="A33" s="231"/>
      <c r="B33" s="267"/>
      <c r="C33" s="268"/>
      <c r="D33" s="269"/>
      <c r="E33" s="290"/>
      <c r="F33" s="291"/>
      <c r="G33" s="292"/>
      <c r="H33" s="347"/>
      <c r="I33" s="348"/>
      <c r="J33" s="351"/>
      <c r="K33" s="352"/>
      <c r="L33" s="353"/>
      <c r="M33" s="346"/>
      <c r="N33" s="347"/>
      <c r="O33" s="348"/>
      <c r="P33" s="346"/>
      <c r="Q33" s="347"/>
      <c r="R33" s="348"/>
    </row>
    <row r="34" spans="1:18" ht="15" hidden="1" customHeight="1" thickBot="1" x14ac:dyDescent="0.6">
      <c r="A34" s="231"/>
      <c r="B34" s="267"/>
      <c r="C34" s="268"/>
      <c r="D34" s="269"/>
      <c r="E34" s="290"/>
      <c r="F34" s="291"/>
      <c r="G34" s="292"/>
      <c r="H34" s="347"/>
      <c r="I34" s="348"/>
      <c r="J34" s="351"/>
      <c r="K34" s="352"/>
      <c r="L34" s="353"/>
      <c r="M34" s="346"/>
      <c r="N34" s="347"/>
      <c r="O34" s="348"/>
      <c r="P34" s="346"/>
      <c r="Q34" s="347"/>
      <c r="R34" s="348"/>
    </row>
    <row r="35" spans="1:18" ht="15" hidden="1" customHeight="1" thickBot="1" x14ac:dyDescent="0.6">
      <c r="A35" s="231"/>
      <c r="B35" s="270"/>
      <c r="C35" s="271"/>
      <c r="D35" s="272"/>
      <c r="E35" s="290"/>
      <c r="F35" s="291"/>
      <c r="G35" s="292"/>
      <c r="H35" s="315"/>
      <c r="I35" s="316"/>
      <c r="J35" s="354"/>
      <c r="K35" s="355"/>
      <c r="L35" s="356"/>
      <c r="M35" s="314"/>
      <c r="N35" s="315"/>
      <c r="O35" s="316"/>
      <c r="P35" s="314"/>
      <c r="Q35" s="315"/>
      <c r="R35" s="316"/>
    </row>
    <row r="36" spans="1:18" x14ac:dyDescent="0.55000000000000004">
      <c r="A36" s="243" t="s">
        <v>74</v>
      </c>
      <c r="B36" s="329" t="s">
        <v>73</v>
      </c>
      <c r="C36" s="330"/>
      <c r="D36" s="331"/>
      <c r="E36" s="267" t="s">
        <v>19</v>
      </c>
      <c r="F36" s="268"/>
      <c r="G36" s="269"/>
      <c r="H36" s="273"/>
      <c r="I36" s="274"/>
      <c r="J36" s="279" t="s">
        <v>20</v>
      </c>
      <c r="K36" s="280"/>
      <c r="L36" s="281"/>
      <c r="M36" s="279" t="s">
        <v>21</v>
      </c>
      <c r="N36" s="280"/>
      <c r="O36" s="281"/>
      <c r="P36" s="302"/>
      <c r="Q36" s="303"/>
      <c r="R36" s="304"/>
    </row>
    <row r="37" spans="1:18" x14ac:dyDescent="0.55000000000000004">
      <c r="A37" s="243"/>
      <c r="B37" s="267"/>
      <c r="C37" s="268"/>
      <c r="D37" s="269"/>
      <c r="E37" s="267"/>
      <c r="F37" s="268"/>
      <c r="G37" s="269"/>
      <c r="H37" s="275"/>
      <c r="I37" s="276"/>
      <c r="J37" s="282"/>
      <c r="K37" s="283"/>
      <c r="L37" s="284"/>
      <c r="M37" s="282"/>
      <c r="N37" s="283"/>
      <c r="O37" s="284"/>
      <c r="P37" s="305"/>
      <c r="Q37" s="306"/>
      <c r="R37" s="307"/>
    </row>
    <row r="38" spans="1:18" x14ac:dyDescent="0.55000000000000004">
      <c r="A38" s="243"/>
      <c r="B38" s="267"/>
      <c r="C38" s="268"/>
      <c r="D38" s="269"/>
      <c r="E38" s="267"/>
      <c r="F38" s="268"/>
      <c r="G38" s="269"/>
      <c r="H38" s="275"/>
      <c r="I38" s="276"/>
      <c r="J38" s="282"/>
      <c r="K38" s="283"/>
      <c r="L38" s="284"/>
      <c r="M38" s="282"/>
      <c r="N38" s="283"/>
      <c r="O38" s="284"/>
      <c r="P38" s="305"/>
      <c r="Q38" s="306"/>
      <c r="R38" s="307"/>
    </row>
    <row r="39" spans="1:18" x14ac:dyDescent="0.55000000000000004">
      <c r="A39" s="243"/>
      <c r="B39" s="267"/>
      <c r="C39" s="268"/>
      <c r="D39" s="269"/>
      <c r="E39" s="267"/>
      <c r="F39" s="268"/>
      <c r="G39" s="269"/>
      <c r="H39" s="275"/>
      <c r="I39" s="276"/>
      <c r="J39" s="282"/>
      <c r="K39" s="283"/>
      <c r="L39" s="284"/>
      <c r="M39" s="282"/>
      <c r="N39" s="283"/>
      <c r="O39" s="284"/>
      <c r="P39" s="305"/>
      <c r="Q39" s="306"/>
      <c r="R39" s="307"/>
    </row>
    <row r="40" spans="1:18" x14ac:dyDescent="0.55000000000000004">
      <c r="A40" s="243"/>
      <c r="B40" s="267"/>
      <c r="C40" s="268"/>
      <c r="D40" s="269"/>
      <c r="E40" s="267"/>
      <c r="F40" s="268"/>
      <c r="G40" s="269"/>
      <c r="H40" s="275"/>
      <c r="I40" s="276"/>
      <c r="J40" s="282"/>
      <c r="K40" s="283"/>
      <c r="L40" s="284"/>
      <c r="M40" s="282"/>
      <c r="N40" s="283"/>
      <c r="O40" s="284"/>
      <c r="P40" s="305"/>
      <c r="Q40" s="306"/>
      <c r="R40" s="307"/>
    </row>
    <row r="41" spans="1:18" x14ac:dyDescent="0.55000000000000004">
      <c r="A41" s="243"/>
      <c r="B41" s="267"/>
      <c r="C41" s="268"/>
      <c r="D41" s="269"/>
      <c r="E41" s="267"/>
      <c r="F41" s="268"/>
      <c r="G41" s="269"/>
      <c r="H41" s="275"/>
      <c r="I41" s="276"/>
      <c r="J41" s="282"/>
      <c r="K41" s="283"/>
      <c r="L41" s="284"/>
      <c r="M41" s="282"/>
      <c r="N41" s="283"/>
      <c r="O41" s="284"/>
      <c r="P41" s="305"/>
      <c r="Q41" s="306"/>
      <c r="R41" s="307"/>
    </row>
    <row r="42" spans="1:18" x14ac:dyDescent="0.55000000000000004">
      <c r="A42" s="243"/>
      <c r="B42" s="267"/>
      <c r="C42" s="268"/>
      <c r="D42" s="269"/>
      <c r="E42" s="267"/>
      <c r="F42" s="268"/>
      <c r="G42" s="269"/>
      <c r="H42" s="275"/>
      <c r="I42" s="276"/>
      <c r="J42" s="282"/>
      <c r="K42" s="283"/>
      <c r="L42" s="284"/>
      <c r="M42" s="282"/>
      <c r="N42" s="283"/>
      <c r="O42" s="284"/>
      <c r="P42" s="305"/>
      <c r="Q42" s="306"/>
      <c r="R42" s="307"/>
    </row>
    <row r="43" spans="1:18" x14ac:dyDescent="0.55000000000000004">
      <c r="A43" s="243"/>
      <c r="B43" s="267"/>
      <c r="C43" s="268"/>
      <c r="D43" s="269"/>
      <c r="E43" s="267"/>
      <c r="F43" s="268"/>
      <c r="G43" s="269"/>
      <c r="H43" s="275"/>
      <c r="I43" s="276"/>
      <c r="J43" s="282"/>
      <c r="K43" s="283"/>
      <c r="L43" s="284"/>
      <c r="M43" s="282"/>
      <c r="N43" s="283"/>
      <c r="O43" s="284"/>
      <c r="P43" s="305"/>
      <c r="Q43" s="306"/>
      <c r="R43" s="307"/>
    </row>
    <row r="44" spans="1:18" ht="124.4" customHeight="1" thickBot="1" x14ac:dyDescent="0.6">
      <c r="A44" s="243"/>
      <c r="B44" s="270"/>
      <c r="C44" s="271"/>
      <c r="D44" s="272"/>
      <c r="E44" s="270"/>
      <c r="F44" s="271"/>
      <c r="G44" s="272"/>
      <c r="H44" s="277"/>
      <c r="I44" s="278"/>
      <c r="J44" s="285"/>
      <c r="K44" s="286"/>
      <c r="L44" s="287"/>
      <c r="M44" s="285"/>
      <c r="N44" s="286"/>
      <c r="O44" s="287"/>
      <c r="P44" s="308"/>
      <c r="Q44" s="309"/>
      <c r="R44" s="310"/>
    </row>
    <row r="45" spans="1:18" ht="20.149999999999999" customHeight="1" thickBot="1" x14ac:dyDescent="0.6">
      <c r="A45" s="243"/>
      <c r="B45" s="185">
        <f>C45*D45</f>
        <v>0</v>
      </c>
      <c r="C45" s="171">
        <v>0.16</v>
      </c>
      <c r="D45" s="172">
        <f>G45/5</f>
        <v>0</v>
      </c>
      <c r="E45" s="186" t="s">
        <v>14</v>
      </c>
      <c r="F45" s="186"/>
      <c r="G45" s="173"/>
      <c r="H45" s="187"/>
      <c r="I45" s="187"/>
      <c r="J45" s="175"/>
      <c r="K45" s="175"/>
      <c r="L45" s="175"/>
      <c r="M45" s="170"/>
      <c r="N45" s="175"/>
      <c r="O45" s="172"/>
      <c r="P45" s="175"/>
      <c r="Q45" s="175"/>
      <c r="R45" s="172"/>
    </row>
    <row r="46" spans="1:18" x14ac:dyDescent="0.55000000000000004">
      <c r="A46" s="243"/>
      <c r="B46" s="258" t="s">
        <v>22</v>
      </c>
      <c r="C46" s="288"/>
      <c r="D46" s="289"/>
      <c r="E46" s="258" t="s">
        <v>23</v>
      </c>
      <c r="F46" s="288"/>
      <c r="G46" s="289"/>
      <c r="H46" s="273"/>
      <c r="I46" s="274"/>
      <c r="J46" s="279" t="s">
        <v>24</v>
      </c>
      <c r="K46" s="280"/>
      <c r="L46" s="281"/>
      <c r="M46" s="282"/>
      <c r="N46" s="283"/>
      <c r="O46" s="284"/>
      <c r="P46" s="311"/>
      <c r="Q46" s="312"/>
      <c r="R46" s="313"/>
    </row>
    <row r="47" spans="1:18" x14ac:dyDescent="0.55000000000000004">
      <c r="A47" s="243"/>
      <c r="B47" s="290"/>
      <c r="C47" s="291"/>
      <c r="D47" s="292"/>
      <c r="E47" s="290"/>
      <c r="F47" s="291"/>
      <c r="G47" s="292"/>
      <c r="H47" s="275"/>
      <c r="I47" s="276"/>
      <c r="J47" s="282"/>
      <c r="K47" s="283"/>
      <c r="L47" s="284"/>
      <c r="M47" s="282"/>
      <c r="N47" s="283"/>
      <c r="O47" s="284"/>
      <c r="P47" s="346"/>
      <c r="Q47" s="347"/>
      <c r="R47" s="348"/>
    </row>
    <row r="48" spans="1:18" x14ac:dyDescent="0.55000000000000004">
      <c r="A48" s="243"/>
      <c r="B48" s="290"/>
      <c r="C48" s="291"/>
      <c r="D48" s="292"/>
      <c r="E48" s="290"/>
      <c r="F48" s="291"/>
      <c r="G48" s="292"/>
      <c r="H48" s="275"/>
      <c r="I48" s="276"/>
      <c r="J48" s="282"/>
      <c r="K48" s="283"/>
      <c r="L48" s="284"/>
      <c r="M48" s="282"/>
      <c r="N48" s="283"/>
      <c r="O48" s="284"/>
      <c r="P48" s="346"/>
      <c r="Q48" s="347"/>
      <c r="R48" s="348"/>
    </row>
    <row r="49" spans="1:18" x14ac:dyDescent="0.55000000000000004">
      <c r="A49" s="243"/>
      <c r="B49" s="290"/>
      <c r="C49" s="291"/>
      <c r="D49" s="292"/>
      <c r="E49" s="290"/>
      <c r="F49" s="291"/>
      <c r="G49" s="292"/>
      <c r="H49" s="275"/>
      <c r="I49" s="276"/>
      <c r="J49" s="282"/>
      <c r="K49" s="283"/>
      <c r="L49" s="284"/>
      <c r="M49" s="282"/>
      <c r="N49" s="283"/>
      <c r="O49" s="284"/>
      <c r="P49" s="346"/>
      <c r="Q49" s="347"/>
      <c r="R49" s="348"/>
    </row>
    <row r="50" spans="1:18" x14ac:dyDescent="0.55000000000000004">
      <c r="A50" s="243"/>
      <c r="B50" s="290"/>
      <c r="C50" s="291"/>
      <c r="D50" s="292"/>
      <c r="E50" s="290"/>
      <c r="F50" s="291"/>
      <c r="G50" s="292"/>
      <c r="H50" s="275"/>
      <c r="I50" s="276"/>
      <c r="J50" s="282"/>
      <c r="K50" s="283"/>
      <c r="L50" s="284"/>
      <c r="M50" s="282"/>
      <c r="N50" s="283"/>
      <c r="O50" s="284"/>
      <c r="P50" s="346"/>
      <c r="Q50" s="347"/>
      <c r="R50" s="348"/>
    </row>
    <row r="51" spans="1:18" ht="21" customHeight="1" thickBot="1" x14ac:dyDescent="0.6">
      <c r="A51" s="243"/>
      <c r="B51" s="293"/>
      <c r="C51" s="294"/>
      <c r="D51" s="295"/>
      <c r="E51" s="293"/>
      <c r="F51" s="294"/>
      <c r="G51" s="295"/>
      <c r="H51" s="277"/>
      <c r="I51" s="278"/>
      <c r="J51" s="285"/>
      <c r="K51" s="286"/>
      <c r="L51" s="287"/>
      <c r="M51" s="282"/>
      <c r="N51" s="283"/>
      <c r="O51" s="284"/>
      <c r="P51" s="314"/>
      <c r="Q51" s="315"/>
      <c r="R51" s="316"/>
    </row>
    <row r="52" spans="1:18" ht="18.5" thickBot="1" x14ac:dyDescent="0.6">
      <c r="A52" s="243"/>
      <c r="B52" s="185">
        <f>C52*D52</f>
        <v>0</v>
      </c>
      <c r="C52" s="177">
        <v>0.03</v>
      </c>
      <c r="D52" s="172">
        <f>G52/5</f>
        <v>0</v>
      </c>
      <c r="E52" s="188" t="s">
        <v>14</v>
      </c>
      <c r="F52" s="189"/>
      <c r="G52" s="173"/>
      <c r="H52" s="187"/>
      <c r="I52" s="190"/>
      <c r="J52" s="175"/>
      <c r="K52" s="175"/>
      <c r="L52" s="175"/>
      <c r="M52" s="170"/>
      <c r="N52" s="175"/>
      <c r="O52" s="172"/>
      <c r="P52" s="170"/>
      <c r="Q52" s="175"/>
      <c r="R52" s="172"/>
    </row>
    <row r="53" spans="1:18" ht="14.5" customHeight="1" x14ac:dyDescent="0.55000000000000004">
      <c r="A53" s="243"/>
      <c r="B53" s="279" t="s">
        <v>25</v>
      </c>
      <c r="C53" s="280"/>
      <c r="D53" s="281"/>
      <c r="E53" s="302" t="s">
        <v>26</v>
      </c>
      <c r="F53" s="303"/>
      <c r="G53" s="304"/>
      <c r="H53" s="280"/>
      <c r="I53" s="281"/>
      <c r="J53" s="279" t="s">
        <v>27</v>
      </c>
      <c r="K53" s="280"/>
      <c r="L53" s="281"/>
      <c r="M53" s="279"/>
      <c r="N53" s="280"/>
      <c r="O53" s="281"/>
      <c r="P53" s="341"/>
      <c r="Q53" s="303"/>
      <c r="R53" s="304"/>
    </row>
    <row r="54" spans="1:18" x14ac:dyDescent="0.55000000000000004">
      <c r="A54" s="243"/>
      <c r="B54" s="282"/>
      <c r="C54" s="283"/>
      <c r="D54" s="284"/>
      <c r="E54" s="305"/>
      <c r="F54" s="306"/>
      <c r="G54" s="307"/>
      <c r="H54" s="283"/>
      <c r="I54" s="284"/>
      <c r="J54" s="282"/>
      <c r="K54" s="283"/>
      <c r="L54" s="284"/>
      <c r="M54" s="282"/>
      <c r="N54" s="283"/>
      <c r="O54" s="284"/>
      <c r="P54" s="305"/>
      <c r="Q54" s="306"/>
      <c r="R54" s="307"/>
    </row>
    <row r="55" spans="1:18" x14ac:dyDescent="0.55000000000000004">
      <c r="A55" s="243"/>
      <c r="B55" s="282"/>
      <c r="C55" s="283"/>
      <c r="D55" s="284"/>
      <c r="E55" s="305"/>
      <c r="F55" s="306"/>
      <c r="G55" s="307"/>
      <c r="H55" s="283"/>
      <c r="I55" s="284"/>
      <c r="J55" s="282"/>
      <c r="K55" s="283"/>
      <c r="L55" s="284"/>
      <c r="M55" s="282"/>
      <c r="N55" s="283"/>
      <c r="O55" s="284"/>
      <c r="P55" s="305"/>
      <c r="Q55" s="306"/>
      <c r="R55" s="307"/>
    </row>
    <row r="56" spans="1:18" x14ac:dyDescent="0.55000000000000004">
      <c r="A56" s="243"/>
      <c r="B56" s="282"/>
      <c r="C56" s="283"/>
      <c r="D56" s="284"/>
      <c r="E56" s="305"/>
      <c r="F56" s="306"/>
      <c r="G56" s="307"/>
      <c r="H56" s="283"/>
      <c r="I56" s="284"/>
      <c r="J56" s="282"/>
      <c r="K56" s="283"/>
      <c r="L56" s="284"/>
      <c r="M56" s="282"/>
      <c r="N56" s="283"/>
      <c r="O56" s="284"/>
      <c r="P56" s="305"/>
      <c r="Q56" s="306"/>
      <c r="R56" s="307"/>
    </row>
    <row r="57" spans="1:18" ht="86.15" customHeight="1" x14ac:dyDescent="0.55000000000000004">
      <c r="A57" s="243"/>
      <c r="B57" s="282"/>
      <c r="C57" s="283"/>
      <c r="D57" s="284"/>
      <c r="E57" s="305"/>
      <c r="F57" s="306"/>
      <c r="G57" s="307"/>
      <c r="H57" s="283"/>
      <c r="I57" s="284"/>
      <c r="J57" s="282"/>
      <c r="K57" s="283"/>
      <c r="L57" s="284"/>
      <c r="M57" s="282"/>
      <c r="N57" s="283"/>
      <c r="O57" s="284"/>
      <c r="P57" s="305"/>
      <c r="Q57" s="306"/>
      <c r="R57" s="307"/>
    </row>
    <row r="58" spans="1:18" ht="2.15" customHeight="1" x14ac:dyDescent="0.55000000000000004">
      <c r="A58" s="243"/>
      <c r="B58" s="282"/>
      <c r="C58" s="283"/>
      <c r="D58" s="284"/>
      <c r="E58" s="305"/>
      <c r="F58" s="306"/>
      <c r="G58" s="307"/>
      <c r="H58" s="283"/>
      <c r="I58" s="284"/>
      <c r="J58" s="282"/>
      <c r="K58" s="283"/>
      <c r="L58" s="284"/>
      <c r="M58" s="282"/>
      <c r="N58" s="283"/>
      <c r="O58" s="284"/>
      <c r="P58" s="305"/>
      <c r="Q58" s="306"/>
      <c r="R58" s="307"/>
    </row>
    <row r="59" spans="1:18" ht="15" hidden="1" customHeight="1" x14ac:dyDescent="0.55000000000000004">
      <c r="A59" s="243"/>
      <c r="B59" s="282"/>
      <c r="C59" s="283"/>
      <c r="D59" s="284"/>
      <c r="E59" s="305"/>
      <c r="F59" s="306"/>
      <c r="G59" s="307"/>
      <c r="H59" s="283"/>
      <c r="I59" s="284"/>
      <c r="J59" s="282"/>
      <c r="K59" s="283"/>
      <c r="L59" s="284"/>
      <c r="M59" s="282"/>
      <c r="N59" s="283"/>
      <c r="O59" s="284"/>
      <c r="P59" s="305"/>
      <c r="Q59" s="306"/>
      <c r="R59" s="307"/>
    </row>
    <row r="60" spans="1:18" ht="15" hidden="1" customHeight="1" thickBot="1" x14ac:dyDescent="0.6">
      <c r="A60" s="243"/>
      <c r="B60" s="282"/>
      <c r="C60" s="283"/>
      <c r="D60" s="284"/>
      <c r="E60" s="305"/>
      <c r="F60" s="306"/>
      <c r="G60" s="307"/>
      <c r="H60" s="283"/>
      <c r="I60" s="284"/>
      <c r="J60" s="282"/>
      <c r="K60" s="283"/>
      <c r="L60" s="284"/>
      <c r="M60" s="282"/>
      <c r="N60" s="283"/>
      <c r="O60" s="284"/>
      <c r="P60" s="305"/>
      <c r="Q60" s="306"/>
      <c r="R60" s="307"/>
    </row>
    <row r="61" spans="1:18" ht="5.15" customHeight="1" thickBot="1" x14ac:dyDescent="0.6">
      <c r="A61" s="237"/>
      <c r="B61" s="285"/>
      <c r="C61" s="286"/>
      <c r="D61" s="287"/>
      <c r="E61" s="308"/>
      <c r="F61" s="309"/>
      <c r="G61" s="310"/>
      <c r="H61" s="286"/>
      <c r="I61" s="287"/>
      <c r="J61" s="285"/>
      <c r="K61" s="286"/>
      <c r="L61" s="287"/>
      <c r="M61" s="285"/>
      <c r="N61" s="286"/>
      <c r="O61" s="287"/>
      <c r="P61" s="308"/>
      <c r="Q61" s="309"/>
      <c r="R61" s="310"/>
    </row>
    <row r="62" spans="1:18" ht="18.5" thickBot="1" x14ac:dyDescent="0.6">
      <c r="A62" s="232">
        <f>(B45+B52+B62)*100</f>
        <v>0</v>
      </c>
      <c r="B62" s="191">
        <f>C62*D62</f>
        <v>0</v>
      </c>
      <c r="C62" s="192">
        <v>0.05</v>
      </c>
      <c r="D62" s="193">
        <f>G62/5</f>
        <v>0</v>
      </c>
      <c r="E62" s="194" t="s">
        <v>14</v>
      </c>
      <c r="F62" s="195"/>
      <c r="G62" s="173"/>
      <c r="H62" s="187"/>
      <c r="I62" s="190"/>
      <c r="J62" s="170"/>
      <c r="K62" s="175"/>
      <c r="L62" s="172"/>
      <c r="M62" s="170"/>
      <c r="N62" s="175"/>
      <c r="O62" s="172"/>
      <c r="P62" s="175"/>
      <c r="Q62" s="175"/>
      <c r="R62" s="172"/>
    </row>
    <row r="63" spans="1:18" ht="14.5" customHeight="1" x14ac:dyDescent="0.55000000000000004">
      <c r="A63" s="342" t="s">
        <v>75</v>
      </c>
      <c r="B63" s="302" t="s">
        <v>28</v>
      </c>
      <c r="C63" s="303"/>
      <c r="D63" s="304"/>
      <c r="E63" s="279" t="s">
        <v>29</v>
      </c>
      <c r="F63" s="280"/>
      <c r="G63" s="281"/>
      <c r="H63" s="280"/>
      <c r="I63" s="281"/>
      <c r="J63" s="279" t="s">
        <v>30</v>
      </c>
      <c r="K63" s="280"/>
      <c r="L63" s="281"/>
      <c r="M63" s="279" t="s">
        <v>31</v>
      </c>
      <c r="N63" s="280"/>
      <c r="O63" s="281"/>
      <c r="P63" s="279"/>
      <c r="Q63" s="280"/>
      <c r="R63" s="281"/>
    </row>
    <row r="64" spans="1:18" x14ac:dyDescent="0.55000000000000004">
      <c r="A64" s="343"/>
      <c r="B64" s="305"/>
      <c r="C64" s="306"/>
      <c r="D64" s="307"/>
      <c r="E64" s="282"/>
      <c r="F64" s="283"/>
      <c r="G64" s="284"/>
      <c r="H64" s="283"/>
      <c r="I64" s="284"/>
      <c r="J64" s="282"/>
      <c r="K64" s="283"/>
      <c r="L64" s="284"/>
      <c r="M64" s="282"/>
      <c r="N64" s="283"/>
      <c r="O64" s="284"/>
      <c r="P64" s="282"/>
      <c r="Q64" s="283"/>
      <c r="R64" s="284"/>
    </row>
    <row r="65" spans="1:18" x14ac:dyDescent="0.55000000000000004">
      <c r="A65" s="343"/>
      <c r="B65" s="305"/>
      <c r="C65" s="306"/>
      <c r="D65" s="307"/>
      <c r="E65" s="282"/>
      <c r="F65" s="283"/>
      <c r="G65" s="284"/>
      <c r="H65" s="283"/>
      <c r="I65" s="284"/>
      <c r="J65" s="282"/>
      <c r="K65" s="283"/>
      <c r="L65" s="284"/>
      <c r="M65" s="282"/>
      <c r="N65" s="283"/>
      <c r="O65" s="284"/>
      <c r="P65" s="282"/>
      <c r="Q65" s="283"/>
      <c r="R65" s="284"/>
    </row>
    <row r="66" spans="1:18" x14ac:dyDescent="0.55000000000000004">
      <c r="A66" s="343"/>
      <c r="B66" s="305"/>
      <c r="C66" s="306"/>
      <c r="D66" s="307"/>
      <c r="E66" s="282"/>
      <c r="F66" s="283"/>
      <c r="G66" s="284"/>
      <c r="H66" s="283"/>
      <c r="I66" s="284"/>
      <c r="J66" s="282"/>
      <c r="K66" s="283"/>
      <c r="L66" s="284"/>
      <c r="M66" s="282"/>
      <c r="N66" s="283"/>
      <c r="O66" s="284"/>
      <c r="P66" s="282"/>
      <c r="Q66" s="283"/>
      <c r="R66" s="284"/>
    </row>
    <row r="67" spans="1:18" x14ac:dyDescent="0.55000000000000004">
      <c r="A67" s="343"/>
      <c r="B67" s="305"/>
      <c r="C67" s="306"/>
      <c r="D67" s="307"/>
      <c r="E67" s="282"/>
      <c r="F67" s="283"/>
      <c r="G67" s="284"/>
      <c r="H67" s="283"/>
      <c r="I67" s="284"/>
      <c r="J67" s="282"/>
      <c r="K67" s="283"/>
      <c r="L67" s="284"/>
      <c r="M67" s="282"/>
      <c r="N67" s="283"/>
      <c r="O67" s="284"/>
      <c r="P67" s="282"/>
      <c r="Q67" s="283"/>
      <c r="R67" s="284"/>
    </row>
    <row r="68" spans="1:18" x14ac:dyDescent="0.55000000000000004">
      <c r="A68" s="343"/>
      <c r="B68" s="305"/>
      <c r="C68" s="306"/>
      <c r="D68" s="307"/>
      <c r="E68" s="282"/>
      <c r="F68" s="283"/>
      <c r="G68" s="284"/>
      <c r="H68" s="283"/>
      <c r="I68" s="284"/>
      <c r="J68" s="282"/>
      <c r="K68" s="283"/>
      <c r="L68" s="284"/>
      <c r="M68" s="282"/>
      <c r="N68" s="283"/>
      <c r="O68" s="284"/>
      <c r="P68" s="282"/>
      <c r="Q68" s="283"/>
      <c r="R68" s="284"/>
    </row>
    <row r="69" spans="1:18" x14ac:dyDescent="0.55000000000000004">
      <c r="A69" s="343"/>
      <c r="B69" s="305"/>
      <c r="C69" s="306"/>
      <c r="D69" s="307"/>
      <c r="E69" s="282"/>
      <c r="F69" s="283"/>
      <c r="G69" s="284"/>
      <c r="H69" s="283"/>
      <c r="I69" s="284"/>
      <c r="J69" s="282"/>
      <c r="K69" s="283"/>
      <c r="L69" s="284"/>
      <c r="M69" s="282"/>
      <c r="N69" s="283"/>
      <c r="O69" s="284"/>
      <c r="P69" s="282"/>
      <c r="Q69" s="283"/>
      <c r="R69" s="284"/>
    </row>
    <row r="70" spans="1:18" ht="30" customHeight="1" thickBot="1" x14ac:dyDescent="0.6">
      <c r="A70" s="343"/>
      <c r="B70" s="305"/>
      <c r="C70" s="306"/>
      <c r="D70" s="307"/>
      <c r="E70" s="282"/>
      <c r="F70" s="283"/>
      <c r="G70" s="284"/>
      <c r="H70" s="283"/>
      <c r="I70" s="284"/>
      <c r="J70" s="282"/>
      <c r="K70" s="283"/>
      <c r="L70" s="284"/>
      <c r="M70" s="282"/>
      <c r="N70" s="283"/>
      <c r="O70" s="284"/>
      <c r="P70" s="282"/>
      <c r="Q70" s="283"/>
      <c r="R70" s="284"/>
    </row>
    <row r="71" spans="1:18" ht="22.4" customHeight="1" thickBot="1" x14ac:dyDescent="0.6">
      <c r="A71" s="344"/>
      <c r="B71" s="196">
        <f>C71*D71</f>
        <v>0</v>
      </c>
      <c r="C71" s="197">
        <v>0.08</v>
      </c>
      <c r="D71" s="198">
        <f>G71/5</f>
        <v>0</v>
      </c>
      <c r="E71" s="188" t="s">
        <v>14</v>
      </c>
      <c r="F71" s="189"/>
      <c r="G71" s="199"/>
      <c r="H71" s="200"/>
      <c r="I71" s="200"/>
      <c r="J71" s="201"/>
      <c r="K71" s="201"/>
      <c r="L71" s="201"/>
      <c r="M71" s="202"/>
      <c r="N71" s="201"/>
      <c r="O71" s="198"/>
      <c r="P71" s="201"/>
      <c r="Q71" s="201"/>
      <c r="R71" s="198"/>
    </row>
    <row r="72" spans="1:18" x14ac:dyDescent="0.55000000000000004">
      <c r="A72" s="344"/>
      <c r="B72" s="279" t="s">
        <v>32</v>
      </c>
      <c r="C72" s="280"/>
      <c r="D72" s="281"/>
      <c r="E72" s="279" t="s">
        <v>33</v>
      </c>
      <c r="F72" s="280"/>
      <c r="G72" s="281"/>
      <c r="H72" s="323"/>
      <c r="I72" s="324"/>
      <c r="J72" s="302" t="s">
        <v>34</v>
      </c>
      <c r="K72" s="303"/>
      <c r="L72" s="304"/>
      <c r="M72" s="329" t="s">
        <v>35</v>
      </c>
      <c r="N72" s="330"/>
      <c r="O72" s="331"/>
      <c r="P72" s="332"/>
      <c r="Q72" s="333"/>
      <c r="R72" s="334"/>
    </row>
    <row r="73" spans="1:18" x14ac:dyDescent="0.55000000000000004">
      <c r="A73" s="344"/>
      <c r="B73" s="282"/>
      <c r="C73" s="283"/>
      <c r="D73" s="284"/>
      <c r="E73" s="282"/>
      <c r="F73" s="283"/>
      <c r="G73" s="284"/>
      <c r="H73" s="325"/>
      <c r="I73" s="326"/>
      <c r="J73" s="305"/>
      <c r="K73" s="306"/>
      <c r="L73" s="307"/>
      <c r="M73" s="267"/>
      <c r="N73" s="268"/>
      <c r="O73" s="269"/>
      <c r="P73" s="335"/>
      <c r="Q73" s="336"/>
      <c r="R73" s="337"/>
    </row>
    <row r="74" spans="1:18" x14ac:dyDescent="0.55000000000000004">
      <c r="A74" s="344"/>
      <c r="B74" s="282"/>
      <c r="C74" s="283"/>
      <c r="D74" s="284"/>
      <c r="E74" s="282"/>
      <c r="F74" s="283"/>
      <c r="G74" s="284"/>
      <c r="H74" s="325"/>
      <c r="I74" s="326"/>
      <c r="J74" s="305"/>
      <c r="K74" s="306"/>
      <c r="L74" s="307"/>
      <c r="M74" s="267"/>
      <c r="N74" s="268"/>
      <c r="O74" s="269"/>
      <c r="P74" s="335"/>
      <c r="Q74" s="336"/>
      <c r="R74" s="337"/>
    </row>
    <row r="75" spans="1:18" x14ac:dyDescent="0.55000000000000004">
      <c r="A75" s="344"/>
      <c r="B75" s="282"/>
      <c r="C75" s="283"/>
      <c r="D75" s="284"/>
      <c r="E75" s="282"/>
      <c r="F75" s="283"/>
      <c r="G75" s="284"/>
      <c r="H75" s="325"/>
      <c r="I75" s="326"/>
      <c r="J75" s="305"/>
      <c r="K75" s="306"/>
      <c r="L75" s="307"/>
      <c r="M75" s="267"/>
      <c r="N75" s="268"/>
      <c r="O75" s="269"/>
      <c r="P75" s="335"/>
      <c r="Q75" s="336"/>
      <c r="R75" s="337"/>
    </row>
    <row r="76" spans="1:18" x14ac:dyDescent="0.55000000000000004">
      <c r="A76" s="344"/>
      <c r="B76" s="282"/>
      <c r="C76" s="283"/>
      <c r="D76" s="284"/>
      <c r="E76" s="282"/>
      <c r="F76" s="283"/>
      <c r="G76" s="284"/>
      <c r="H76" s="325"/>
      <c r="I76" s="326"/>
      <c r="J76" s="305"/>
      <c r="K76" s="306"/>
      <c r="L76" s="307"/>
      <c r="M76" s="267"/>
      <c r="N76" s="268"/>
      <c r="O76" s="269"/>
      <c r="P76" s="335"/>
      <c r="Q76" s="336"/>
      <c r="R76" s="337"/>
    </row>
    <row r="77" spans="1:18" x14ac:dyDescent="0.55000000000000004">
      <c r="A77" s="344"/>
      <c r="B77" s="282"/>
      <c r="C77" s="283"/>
      <c r="D77" s="284"/>
      <c r="E77" s="282"/>
      <c r="F77" s="283"/>
      <c r="G77" s="284"/>
      <c r="H77" s="325"/>
      <c r="I77" s="326"/>
      <c r="J77" s="305"/>
      <c r="K77" s="306"/>
      <c r="L77" s="307"/>
      <c r="M77" s="267"/>
      <c r="N77" s="268"/>
      <c r="O77" s="269"/>
      <c r="P77" s="335"/>
      <c r="Q77" s="336"/>
      <c r="R77" s="337"/>
    </row>
    <row r="78" spans="1:18" x14ac:dyDescent="0.55000000000000004">
      <c r="A78" s="344"/>
      <c r="B78" s="282"/>
      <c r="C78" s="283"/>
      <c r="D78" s="284"/>
      <c r="E78" s="282"/>
      <c r="F78" s="283"/>
      <c r="G78" s="284"/>
      <c r="H78" s="325"/>
      <c r="I78" s="326"/>
      <c r="J78" s="305"/>
      <c r="K78" s="306"/>
      <c r="L78" s="307"/>
      <c r="M78" s="267"/>
      <c r="N78" s="268"/>
      <c r="O78" s="269"/>
      <c r="P78" s="335"/>
      <c r="Q78" s="336"/>
      <c r="R78" s="337"/>
    </row>
    <row r="79" spans="1:18" x14ac:dyDescent="0.55000000000000004">
      <c r="A79" s="344"/>
      <c r="B79" s="282"/>
      <c r="C79" s="283"/>
      <c r="D79" s="284"/>
      <c r="E79" s="282"/>
      <c r="F79" s="283"/>
      <c r="G79" s="284"/>
      <c r="H79" s="325"/>
      <c r="I79" s="326"/>
      <c r="J79" s="305"/>
      <c r="K79" s="306"/>
      <c r="L79" s="307"/>
      <c r="M79" s="267"/>
      <c r="N79" s="268"/>
      <c r="O79" s="269"/>
      <c r="P79" s="335"/>
      <c r="Q79" s="336"/>
      <c r="R79" s="337"/>
    </row>
    <row r="80" spans="1:18" ht="83.15" customHeight="1" thickBot="1" x14ac:dyDescent="0.6">
      <c r="A80" s="344"/>
      <c r="B80" s="285"/>
      <c r="C80" s="286"/>
      <c r="D80" s="287"/>
      <c r="E80" s="285"/>
      <c r="F80" s="286"/>
      <c r="G80" s="287"/>
      <c r="H80" s="327"/>
      <c r="I80" s="328"/>
      <c r="J80" s="308"/>
      <c r="K80" s="309"/>
      <c r="L80" s="310"/>
      <c r="M80" s="270"/>
      <c r="N80" s="271"/>
      <c r="O80" s="272"/>
      <c r="P80" s="338"/>
      <c r="Q80" s="339"/>
      <c r="R80" s="340"/>
    </row>
    <row r="81" spans="1:18" ht="23.5" customHeight="1" thickBot="1" x14ac:dyDescent="0.6">
      <c r="A81" s="343"/>
      <c r="B81" s="203">
        <f>C81*D81</f>
        <v>0</v>
      </c>
      <c r="C81" s="204">
        <v>0.05</v>
      </c>
      <c r="D81" s="205">
        <f>G81/5</f>
        <v>0</v>
      </c>
      <c r="E81" s="206" t="s">
        <v>14</v>
      </c>
      <c r="F81" s="206"/>
      <c r="G81" s="207"/>
      <c r="H81" s="208"/>
      <c r="I81" s="208"/>
      <c r="J81" s="209"/>
      <c r="K81" s="209"/>
      <c r="L81" s="209"/>
      <c r="M81" s="210"/>
      <c r="N81" s="209"/>
      <c r="O81" s="205"/>
      <c r="P81" s="210"/>
      <c r="Q81" s="209"/>
      <c r="R81" s="205"/>
    </row>
    <row r="82" spans="1:18" x14ac:dyDescent="0.55000000000000004">
      <c r="A82" s="343"/>
      <c r="B82" s="302" t="s">
        <v>36</v>
      </c>
      <c r="C82" s="303"/>
      <c r="D82" s="304"/>
      <c r="E82" s="279" t="s">
        <v>37</v>
      </c>
      <c r="F82" s="280"/>
      <c r="G82" s="281"/>
      <c r="H82" s="280"/>
      <c r="I82" s="281"/>
      <c r="J82" s="279" t="s">
        <v>38</v>
      </c>
      <c r="K82" s="280"/>
      <c r="L82" s="281"/>
      <c r="M82" s="279" t="s">
        <v>39</v>
      </c>
      <c r="N82" s="280"/>
      <c r="O82" s="281"/>
      <c r="P82" s="279"/>
      <c r="Q82" s="280"/>
      <c r="R82" s="281"/>
    </row>
    <row r="83" spans="1:18" x14ac:dyDescent="0.55000000000000004">
      <c r="A83" s="343"/>
      <c r="B83" s="305"/>
      <c r="C83" s="306"/>
      <c r="D83" s="307"/>
      <c r="E83" s="282"/>
      <c r="F83" s="283"/>
      <c r="G83" s="284"/>
      <c r="H83" s="283"/>
      <c r="I83" s="284"/>
      <c r="J83" s="282"/>
      <c r="K83" s="283"/>
      <c r="L83" s="284"/>
      <c r="M83" s="282"/>
      <c r="N83" s="283"/>
      <c r="O83" s="284"/>
      <c r="P83" s="282"/>
      <c r="Q83" s="283"/>
      <c r="R83" s="284"/>
    </row>
    <row r="84" spans="1:18" x14ac:dyDescent="0.55000000000000004">
      <c r="A84" s="343"/>
      <c r="B84" s="305"/>
      <c r="C84" s="306"/>
      <c r="D84" s="307"/>
      <c r="E84" s="282"/>
      <c r="F84" s="283"/>
      <c r="G84" s="284"/>
      <c r="H84" s="283"/>
      <c r="I84" s="284"/>
      <c r="J84" s="282"/>
      <c r="K84" s="283"/>
      <c r="L84" s="284"/>
      <c r="M84" s="282"/>
      <c r="N84" s="283"/>
      <c r="O84" s="284"/>
      <c r="P84" s="282"/>
      <c r="Q84" s="283"/>
      <c r="R84" s="284"/>
    </row>
    <row r="85" spans="1:18" ht="7.4" customHeight="1" x14ac:dyDescent="0.55000000000000004">
      <c r="A85" s="343"/>
      <c r="B85" s="305"/>
      <c r="C85" s="306"/>
      <c r="D85" s="307"/>
      <c r="E85" s="282"/>
      <c r="F85" s="283"/>
      <c r="G85" s="284"/>
      <c r="H85" s="283"/>
      <c r="I85" s="284"/>
      <c r="J85" s="282"/>
      <c r="K85" s="283"/>
      <c r="L85" s="284"/>
      <c r="M85" s="282"/>
      <c r="N85" s="283"/>
      <c r="O85" s="284"/>
      <c r="P85" s="282"/>
      <c r="Q85" s="283"/>
      <c r="R85" s="284"/>
    </row>
    <row r="86" spans="1:18" ht="15" hidden="1" customHeight="1" x14ac:dyDescent="0.55000000000000004">
      <c r="A86" s="343"/>
      <c r="B86" s="305"/>
      <c r="C86" s="306"/>
      <c r="D86" s="307"/>
      <c r="E86" s="282"/>
      <c r="F86" s="283"/>
      <c r="G86" s="284"/>
      <c r="H86" s="283"/>
      <c r="I86" s="284"/>
      <c r="J86" s="282"/>
      <c r="K86" s="283"/>
      <c r="L86" s="284"/>
      <c r="M86" s="282"/>
      <c r="N86" s="283"/>
      <c r="O86" s="284"/>
      <c r="P86" s="282"/>
      <c r="Q86" s="283"/>
      <c r="R86" s="284"/>
    </row>
    <row r="87" spans="1:18" ht="15" hidden="1" customHeight="1" thickBot="1" x14ac:dyDescent="0.6">
      <c r="A87" s="343"/>
      <c r="B87" s="305"/>
      <c r="C87" s="306"/>
      <c r="D87" s="307"/>
      <c r="E87" s="282"/>
      <c r="F87" s="283"/>
      <c r="G87" s="284"/>
      <c r="H87" s="283"/>
      <c r="I87" s="284"/>
      <c r="J87" s="282"/>
      <c r="K87" s="283"/>
      <c r="L87" s="284"/>
      <c r="M87" s="282"/>
      <c r="N87" s="283"/>
      <c r="O87" s="284"/>
      <c r="P87" s="282"/>
      <c r="Q87" s="283"/>
      <c r="R87" s="284"/>
    </row>
    <row r="88" spans="1:18" ht="15" hidden="1" customHeight="1" thickBot="1" x14ac:dyDescent="0.6">
      <c r="A88" s="343"/>
      <c r="B88" s="305"/>
      <c r="C88" s="306"/>
      <c r="D88" s="307"/>
      <c r="E88" s="282"/>
      <c r="F88" s="283"/>
      <c r="G88" s="284"/>
      <c r="H88" s="283"/>
      <c r="I88" s="284"/>
      <c r="J88" s="282"/>
      <c r="K88" s="283"/>
      <c r="L88" s="284"/>
      <c r="M88" s="282"/>
      <c r="N88" s="283"/>
      <c r="O88" s="284"/>
      <c r="P88" s="282"/>
      <c r="Q88" s="283"/>
      <c r="R88" s="284"/>
    </row>
    <row r="89" spans="1:18" ht="15" hidden="1" customHeight="1" thickBot="1" x14ac:dyDescent="0.6">
      <c r="A89" s="343"/>
      <c r="B89" s="305"/>
      <c r="C89" s="306"/>
      <c r="D89" s="307"/>
      <c r="E89" s="282"/>
      <c r="F89" s="283"/>
      <c r="G89" s="284"/>
      <c r="H89" s="283"/>
      <c r="I89" s="284"/>
      <c r="J89" s="282"/>
      <c r="K89" s="283"/>
      <c r="L89" s="284"/>
      <c r="M89" s="282"/>
      <c r="N89" s="283"/>
      <c r="O89" s="284"/>
      <c r="P89" s="282"/>
      <c r="Q89" s="283"/>
      <c r="R89" s="284"/>
    </row>
    <row r="90" spans="1:18" ht="160.5" customHeight="1" thickBot="1" x14ac:dyDescent="0.6">
      <c r="A90" s="345"/>
      <c r="B90" s="308"/>
      <c r="C90" s="309"/>
      <c r="D90" s="310"/>
      <c r="E90" s="285"/>
      <c r="F90" s="286"/>
      <c r="G90" s="287"/>
      <c r="H90" s="286"/>
      <c r="I90" s="287"/>
      <c r="J90" s="285"/>
      <c r="K90" s="286"/>
      <c r="L90" s="287"/>
      <c r="M90" s="285"/>
      <c r="N90" s="286"/>
      <c r="O90" s="287"/>
      <c r="P90" s="285"/>
      <c r="Q90" s="286"/>
      <c r="R90" s="287"/>
    </row>
    <row r="91" spans="1:18" ht="18.5" thickBot="1" x14ac:dyDescent="0.6">
      <c r="A91" s="233">
        <f>(B71+B81+B91)*100</f>
        <v>0</v>
      </c>
      <c r="B91" s="211">
        <f>C91*D91</f>
        <v>0</v>
      </c>
      <c r="C91" s="212">
        <v>0.11</v>
      </c>
      <c r="D91" s="213">
        <f>G91/5</f>
        <v>0</v>
      </c>
      <c r="E91" s="206" t="s">
        <v>14</v>
      </c>
      <c r="F91" s="206"/>
      <c r="G91" s="173"/>
      <c r="H91" s="214"/>
      <c r="I91" s="215"/>
      <c r="J91" s="216"/>
      <c r="K91" s="217"/>
      <c r="L91" s="213"/>
      <c r="M91" s="217"/>
      <c r="N91" s="217"/>
      <c r="O91" s="217"/>
      <c r="P91" s="216"/>
      <c r="Q91" s="217"/>
      <c r="R91" s="213"/>
    </row>
    <row r="92" spans="1:18" ht="409.5" customHeight="1" thickBot="1" x14ac:dyDescent="0.6">
      <c r="A92" s="236" t="s">
        <v>76</v>
      </c>
      <c r="B92" s="279" t="s">
        <v>103</v>
      </c>
      <c r="C92" s="280"/>
      <c r="D92" s="281"/>
      <c r="E92" s="279" t="s">
        <v>40</v>
      </c>
      <c r="F92" s="280"/>
      <c r="G92" s="281"/>
      <c r="H92" s="169"/>
      <c r="I92" s="169"/>
      <c r="J92" s="279" t="s">
        <v>41</v>
      </c>
      <c r="K92" s="280"/>
      <c r="L92" s="281"/>
      <c r="M92" s="311"/>
      <c r="N92" s="312"/>
      <c r="O92" s="313"/>
      <c r="P92" s="317"/>
      <c r="Q92" s="318"/>
      <c r="R92" s="319"/>
    </row>
    <row r="93" spans="1:18" ht="105" customHeight="1" thickBot="1" x14ac:dyDescent="0.6">
      <c r="A93" s="237"/>
      <c r="B93" s="285"/>
      <c r="C93" s="286"/>
      <c r="D93" s="287"/>
      <c r="E93" s="285"/>
      <c r="F93" s="286"/>
      <c r="G93" s="287"/>
      <c r="H93" s="169"/>
      <c r="I93" s="169"/>
      <c r="J93" s="285"/>
      <c r="K93" s="286"/>
      <c r="L93" s="287"/>
      <c r="M93" s="314"/>
      <c r="N93" s="315"/>
      <c r="O93" s="316"/>
      <c r="P93" s="320"/>
      <c r="Q93" s="321"/>
      <c r="R93" s="322"/>
    </row>
    <row r="94" spans="1:18" ht="18.5" thickBot="1" x14ac:dyDescent="0.6">
      <c r="A94" s="232">
        <f>(B73+B83+B94)*100</f>
        <v>0</v>
      </c>
      <c r="B94" s="216">
        <f>C94*D94</f>
        <v>0</v>
      </c>
      <c r="C94" s="212">
        <v>0.1</v>
      </c>
      <c r="D94" s="213">
        <f>G94/5</f>
        <v>0</v>
      </c>
      <c r="E94" s="218" t="s">
        <v>14</v>
      </c>
      <c r="F94" s="219"/>
      <c r="G94" s="220"/>
      <c r="H94" s="214"/>
      <c r="I94" s="214"/>
      <c r="J94" s="216"/>
      <c r="K94" s="217"/>
      <c r="L94" s="213"/>
      <c r="M94" s="217"/>
      <c r="N94" s="217"/>
      <c r="O94" s="217"/>
      <c r="P94" s="238"/>
      <c r="Q94" s="239"/>
      <c r="R94" s="240"/>
    </row>
    <row r="95" spans="1:18" ht="211.5" customHeight="1" thickBot="1" x14ac:dyDescent="0.6">
      <c r="A95" s="241" t="s">
        <v>77</v>
      </c>
      <c r="B95" s="244" t="s">
        <v>42</v>
      </c>
      <c r="C95" s="245"/>
      <c r="D95" s="246"/>
      <c r="E95" s="247" t="s">
        <v>43</v>
      </c>
      <c r="F95" s="248"/>
      <c r="G95" s="249"/>
      <c r="H95" s="250"/>
      <c r="I95" s="251"/>
      <c r="J95" s="252" t="s">
        <v>44</v>
      </c>
      <c r="K95" s="253"/>
      <c r="L95" s="254"/>
      <c r="M95" s="244" t="s">
        <v>45</v>
      </c>
      <c r="N95" s="245"/>
      <c r="O95" s="246"/>
      <c r="P95" s="255"/>
      <c r="Q95" s="256"/>
      <c r="R95" s="257"/>
    </row>
    <row r="96" spans="1:18" ht="17.149999999999999" customHeight="1" thickBot="1" x14ac:dyDescent="0.6">
      <c r="A96" s="242"/>
      <c r="B96" s="203" t="s">
        <v>42</v>
      </c>
      <c r="C96" s="204">
        <v>0.12</v>
      </c>
      <c r="D96" s="205">
        <f>G96/5</f>
        <v>0</v>
      </c>
      <c r="E96" s="221" t="s">
        <v>14</v>
      </c>
      <c r="F96" s="222"/>
      <c r="G96" s="207"/>
      <c r="H96" s="208"/>
      <c r="I96" s="208"/>
      <c r="J96" s="210"/>
      <c r="K96" s="209"/>
      <c r="L96" s="205"/>
      <c r="M96" s="209"/>
      <c r="N96" s="209"/>
      <c r="O96" s="209"/>
      <c r="P96" s="210"/>
      <c r="Q96" s="209"/>
      <c r="R96" s="205"/>
    </row>
    <row r="97" spans="1:18" ht="14.5" customHeight="1" x14ac:dyDescent="0.55000000000000004">
      <c r="A97" s="243"/>
      <c r="B97" s="258" t="s">
        <v>46</v>
      </c>
      <c r="C97" s="259"/>
      <c r="D97" s="260"/>
      <c r="E97" s="267" t="s">
        <v>47</v>
      </c>
      <c r="F97" s="268"/>
      <c r="G97" s="269"/>
      <c r="H97" s="273"/>
      <c r="I97" s="274"/>
      <c r="J97" s="279" t="s">
        <v>48</v>
      </c>
      <c r="K97" s="280"/>
      <c r="L97" s="281"/>
      <c r="M97" s="258" t="s">
        <v>49</v>
      </c>
      <c r="N97" s="288"/>
      <c r="O97" s="289"/>
      <c r="P97" s="296"/>
      <c r="Q97" s="297"/>
      <c r="R97" s="298"/>
    </row>
    <row r="98" spans="1:18" x14ac:dyDescent="0.55000000000000004">
      <c r="A98" s="243"/>
      <c r="B98" s="261"/>
      <c r="C98" s="262"/>
      <c r="D98" s="263"/>
      <c r="E98" s="267"/>
      <c r="F98" s="268"/>
      <c r="G98" s="269"/>
      <c r="H98" s="275"/>
      <c r="I98" s="276"/>
      <c r="J98" s="282"/>
      <c r="K98" s="283"/>
      <c r="L98" s="284"/>
      <c r="M98" s="290"/>
      <c r="N98" s="291"/>
      <c r="O98" s="292"/>
      <c r="P98" s="296"/>
      <c r="Q98" s="297"/>
      <c r="R98" s="298"/>
    </row>
    <row r="99" spans="1:18" x14ac:dyDescent="0.55000000000000004">
      <c r="A99" s="243"/>
      <c r="B99" s="261"/>
      <c r="C99" s="262"/>
      <c r="D99" s="263"/>
      <c r="E99" s="267"/>
      <c r="F99" s="268"/>
      <c r="G99" s="269"/>
      <c r="H99" s="275"/>
      <c r="I99" s="276"/>
      <c r="J99" s="282"/>
      <c r="K99" s="283"/>
      <c r="L99" s="284"/>
      <c r="M99" s="290"/>
      <c r="N99" s="291"/>
      <c r="O99" s="292"/>
      <c r="P99" s="296"/>
      <c r="Q99" s="297"/>
      <c r="R99" s="298"/>
    </row>
    <row r="100" spans="1:18" x14ac:dyDescent="0.55000000000000004">
      <c r="A100" s="243"/>
      <c r="B100" s="261"/>
      <c r="C100" s="262"/>
      <c r="D100" s="263"/>
      <c r="E100" s="267"/>
      <c r="F100" s="268"/>
      <c r="G100" s="269"/>
      <c r="H100" s="275"/>
      <c r="I100" s="276"/>
      <c r="J100" s="282"/>
      <c r="K100" s="283"/>
      <c r="L100" s="284"/>
      <c r="M100" s="290"/>
      <c r="N100" s="291"/>
      <c r="O100" s="292"/>
      <c r="P100" s="296"/>
      <c r="Q100" s="297"/>
      <c r="R100" s="298"/>
    </row>
    <row r="101" spans="1:18" x14ac:dyDescent="0.55000000000000004">
      <c r="A101" s="243"/>
      <c r="B101" s="261"/>
      <c r="C101" s="262"/>
      <c r="D101" s="263"/>
      <c r="E101" s="267"/>
      <c r="F101" s="268"/>
      <c r="G101" s="269"/>
      <c r="H101" s="275"/>
      <c r="I101" s="276"/>
      <c r="J101" s="282"/>
      <c r="K101" s="283"/>
      <c r="L101" s="284"/>
      <c r="M101" s="290"/>
      <c r="N101" s="291"/>
      <c r="O101" s="292"/>
      <c r="P101" s="296"/>
      <c r="Q101" s="297"/>
      <c r="R101" s="298"/>
    </row>
    <row r="102" spans="1:18" ht="255" customHeight="1" thickBot="1" x14ac:dyDescent="0.6">
      <c r="A102" s="237"/>
      <c r="B102" s="264"/>
      <c r="C102" s="265"/>
      <c r="D102" s="266"/>
      <c r="E102" s="270"/>
      <c r="F102" s="271"/>
      <c r="G102" s="272"/>
      <c r="H102" s="277"/>
      <c r="I102" s="278"/>
      <c r="J102" s="285"/>
      <c r="K102" s="286"/>
      <c r="L102" s="287"/>
      <c r="M102" s="293"/>
      <c r="N102" s="294"/>
      <c r="O102" s="295"/>
      <c r="P102" s="299"/>
      <c r="Q102" s="300"/>
      <c r="R102" s="301"/>
    </row>
    <row r="103" spans="1:18" ht="18.5" thickBot="1" x14ac:dyDescent="0.6">
      <c r="A103" s="232" t="e">
        <f>(B96+B103)*100</f>
        <v>#VALUE!</v>
      </c>
      <c r="B103" s="211">
        <f>C103*D103</f>
        <v>0</v>
      </c>
      <c r="C103" s="212">
        <v>0.1</v>
      </c>
      <c r="D103" s="213">
        <f>G103/5</f>
        <v>0</v>
      </c>
      <c r="E103" s="223" t="s">
        <v>14</v>
      </c>
      <c r="F103" s="224"/>
      <c r="G103" s="173"/>
      <c r="H103" s="214"/>
      <c r="I103" s="214"/>
      <c r="J103" s="216"/>
      <c r="K103" s="217"/>
      <c r="L103" s="213"/>
      <c r="M103" s="217"/>
      <c r="N103" s="217"/>
      <c r="O103" s="217"/>
      <c r="P103" s="216"/>
      <c r="Q103" s="217"/>
      <c r="R103" s="213"/>
    </row>
    <row r="104" spans="1:18" x14ac:dyDescent="0.55000000000000004">
      <c r="A104" s="225"/>
    </row>
    <row r="105" spans="1:18" x14ac:dyDescent="0.55000000000000004">
      <c r="A105" s="225"/>
    </row>
    <row r="106" spans="1:18" x14ac:dyDescent="0.55000000000000004">
      <c r="A106" s="225"/>
    </row>
    <row r="107" spans="1:18" x14ac:dyDescent="0.55000000000000004">
      <c r="A107" s="225"/>
    </row>
    <row r="108" spans="1:18" x14ac:dyDescent="0.55000000000000004">
      <c r="A108" s="225"/>
    </row>
    <row r="109" spans="1:18" x14ac:dyDescent="0.55000000000000004">
      <c r="A109" s="225"/>
    </row>
    <row r="110" spans="1:18" x14ac:dyDescent="0.55000000000000004">
      <c r="A110" s="225"/>
    </row>
    <row r="111" spans="1:18" x14ac:dyDescent="0.55000000000000004">
      <c r="A111" s="225"/>
    </row>
    <row r="112" spans="1:18" x14ac:dyDescent="0.55000000000000004">
      <c r="A112" s="168"/>
    </row>
    <row r="113" spans="1:1" x14ac:dyDescent="0.55000000000000004">
      <c r="A113" s="168"/>
    </row>
    <row r="114" spans="1:1" x14ac:dyDescent="0.55000000000000004">
      <c r="A114" s="168"/>
    </row>
    <row r="115" spans="1:1" x14ac:dyDescent="0.55000000000000004">
      <c r="A115" s="168"/>
    </row>
    <row r="116" spans="1:1" x14ac:dyDescent="0.55000000000000004">
      <c r="A116" s="168"/>
    </row>
    <row r="117" spans="1:1" x14ac:dyDescent="0.55000000000000004">
      <c r="A117" s="168"/>
    </row>
    <row r="118" spans="1:1" x14ac:dyDescent="0.55000000000000004">
      <c r="A118" s="168"/>
    </row>
  </sheetData>
  <mergeCells count="86">
    <mergeCell ref="E28:F28"/>
    <mergeCell ref="P6:R9"/>
    <mergeCell ref="A8:A9"/>
    <mergeCell ref="B10:D18"/>
    <mergeCell ref="E10:G18"/>
    <mergeCell ref="H10:I18"/>
    <mergeCell ref="J10:L18"/>
    <mergeCell ref="B6:D9"/>
    <mergeCell ref="E6:G9"/>
    <mergeCell ref="H6:I9"/>
    <mergeCell ref="J6:L9"/>
    <mergeCell ref="M6:O9"/>
    <mergeCell ref="P29:R35"/>
    <mergeCell ref="P10:R18"/>
    <mergeCell ref="A11:A27"/>
    <mergeCell ref="B20:D27"/>
    <mergeCell ref="E20:G27"/>
    <mergeCell ref="H20:I27"/>
    <mergeCell ref="J20:L27"/>
    <mergeCell ref="M20:O27"/>
    <mergeCell ref="P20:R27"/>
    <mergeCell ref="M10:O18"/>
    <mergeCell ref="B29:D35"/>
    <mergeCell ref="E29:G35"/>
    <mergeCell ref="H29:I35"/>
    <mergeCell ref="J29:L35"/>
    <mergeCell ref="M29:O35"/>
    <mergeCell ref="E19:F19"/>
    <mergeCell ref="P36:R44"/>
    <mergeCell ref="B46:D51"/>
    <mergeCell ref="E46:G51"/>
    <mergeCell ref="H46:I51"/>
    <mergeCell ref="J46:L51"/>
    <mergeCell ref="M46:O51"/>
    <mergeCell ref="P46:R51"/>
    <mergeCell ref="B36:D44"/>
    <mergeCell ref="E36:G44"/>
    <mergeCell ref="H36:I44"/>
    <mergeCell ref="J36:L44"/>
    <mergeCell ref="M36:O44"/>
    <mergeCell ref="M53:O61"/>
    <mergeCell ref="P53:R61"/>
    <mergeCell ref="A63:A90"/>
    <mergeCell ref="B63:D70"/>
    <mergeCell ref="E63:G70"/>
    <mergeCell ref="H63:I70"/>
    <mergeCell ref="J63:L70"/>
    <mergeCell ref="M63:O70"/>
    <mergeCell ref="P63:R70"/>
    <mergeCell ref="B72:D80"/>
    <mergeCell ref="A36:A61"/>
    <mergeCell ref="B53:D61"/>
    <mergeCell ref="E53:G61"/>
    <mergeCell ref="H53:I61"/>
    <mergeCell ref="J53:L61"/>
    <mergeCell ref="E72:G80"/>
    <mergeCell ref="E92:G93"/>
    <mergeCell ref="J92:L93"/>
    <mergeCell ref="M92:O93"/>
    <mergeCell ref="P92:R93"/>
    <mergeCell ref="H72:I80"/>
    <mergeCell ref="J72:L80"/>
    <mergeCell ref="M72:O80"/>
    <mergeCell ref="P72:R80"/>
    <mergeCell ref="P82:R90"/>
    <mergeCell ref="B82:D90"/>
    <mergeCell ref="E82:G90"/>
    <mergeCell ref="H82:I90"/>
    <mergeCell ref="J82:L90"/>
    <mergeCell ref="M82:O90"/>
    <mergeCell ref="A92:A93"/>
    <mergeCell ref="P94:R94"/>
    <mergeCell ref="A95:A102"/>
    <mergeCell ref="B95:D95"/>
    <mergeCell ref="E95:G95"/>
    <mergeCell ref="H95:I95"/>
    <mergeCell ref="J95:L95"/>
    <mergeCell ref="M95:O95"/>
    <mergeCell ref="P95:R95"/>
    <mergeCell ref="B97:D102"/>
    <mergeCell ref="E97:G102"/>
    <mergeCell ref="H97:I102"/>
    <mergeCell ref="J97:L102"/>
    <mergeCell ref="M97:O102"/>
    <mergeCell ref="P97:R102"/>
    <mergeCell ref="B92:D93"/>
  </mergeCells>
  <pageMargins left="0.25" right="0.25" top="0.75" bottom="0.75" header="0.3" footer="0.3"/>
  <pageSetup scale="30" fitToHeight="0" orientation="portrait" r:id="rId1"/>
  <rowBreaks count="2" manualBreakCount="2">
    <brk id="62" max="16383" man="1"/>
    <brk id="110" max="18"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67F7-9EB7-4C9A-A783-D02304712C90}">
  <sheetPr>
    <pageSetUpPr fitToPage="1"/>
  </sheetPr>
  <dimension ref="A1:R65"/>
  <sheetViews>
    <sheetView showGridLines="0" topLeftCell="A26" zoomScale="120" zoomScaleNormal="120" zoomScaleSheetLayoutView="80" workbookViewId="0">
      <selection activeCell="B33" sqref="B33:D33"/>
    </sheetView>
  </sheetViews>
  <sheetFormatPr defaultRowHeight="14.5" x14ac:dyDescent="0.35"/>
  <cols>
    <col min="1" max="1" width="10.453125" customWidth="1"/>
    <col min="4" max="4" width="23" customWidth="1"/>
    <col min="5" max="5" width="10.1796875" customWidth="1"/>
    <col min="6" max="6" width="11.7265625" customWidth="1"/>
    <col min="7" max="7" width="5.81640625" customWidth="1"/>
    <col min="8" max="8" width="18.1796875" customWidth="1"/>
    <col min="9" max="9" width="8" customWidth="1"/>
    <col min="11" max="11" width="3.81640625" customWidth="1"/>
    <col min="12" max="12" width="12.26953125" customWidth="1"/>
    <col min="13" max="14" width="0" hidden="1" customWidth="1"/>
    <col min="15" max="15" width="13.7265625" hidden="1" customWidth="1"/>
    <col min="17" max="17" width="9.1796875" customWidth="1"/>
    <col min="18" max="18" width="19" customWidth="1"/>
  </cols>
  <sheetData>
    <row r="1" spans="1:18" ht="23.5" x14ac:dyDescent="0.55000000000000004">
      <c r="A1" s="52" t="s">
        <v>87</v>
      </c>
    </row>
    <row r="2" spans="1:18" ht="21" x14ac:dyDescent="0.5">
      <c r="A2" s="54" t="s">
        <v>50</v>
      </c>
      <c r="B2" s="6"/>
      <c r="C2" s="6"/>
      <c r="D2" s="6"/>
      <c r="E2" s="6"/>
      <c r="F2" s="6"/>
      <c r="G2" s="6"/>
      <c r="H2" s="6"/>
      <c r="I2" s="6"/>
      <c r="J2" s="6"/>
      <c r="K2" s="6"/>
      <c r="L2" s="6"/>
      <c r="M2" s="6"/>
      <c r="N2" s="6"/>
      <c r="O2" s="6"/>
      <c r="P2" s="6"/>
      <c r="Q2" s="6"/>
      <c r="R2" s="6"/>
    </row>
    <row r="3" spans="1:18" ht="18" customHeight="1" x14ac:dyDescent="0.5">
      <c r="A3" s="53"/>
      <c r="B3" s="53"/>
      <c r="C3" s="53"/>
      <c r="D3" s="53"/>
      <c r="E3" s="53"/>
      <c r="F3" s="53"/>
      <c r="G3" s="53"/>
      <c r="H3" s="53"/>
      <c r="I3" s="53"/>
      <c r="J3" s="53"/>
      <c r="K3" s="53"/>
      <c r="L3" s="53"/>
      <c r="M3" s="53"/>
      <c r="N3" s="53"/>
      <c r="O3" s="53"/>
      <c r="P3" s="53"/>
      <c r="Q3" s="53"/>
      <c r="R3" s="53"/>
    </row>
    <row r="4" spans="1:18" x14ac:dyDescent="0.35">
      <c r="A4" s="6"/>
      <c r="B4" s="6"/>
      <c r="C4" s="6"/>
      <c r="D4" s="6"/>
      <c r="E4" s="6"/>
      <c r="F4" s="6"/>
      <c r="G4" s="6"/>
      <c r="H4" s="6"/>
      <c r="I4" s="6"/>
      <c r="J4" s="6"/>
      <c r="K4" s="6"/>
      <c r="L4" s="6"/>
      <c r="M4" s="6"/>
      <c r="N4" s="6"/>
      <c r="O4" s="6"/>
      <c r="P4" s="6"/>
      <c r="Q4" s="6"/>
      <c r="R4" s="6"/>
    </row>
    <row r="5" spans="1:18" ht="15" thickBot="1" x14ac:dyDescent="0.4">
      <c r="A5" s="6"/>
      <c r="B5" s="6"/>
      <c r="C5" s="6"/>
      <c r="D5" s="6"/>
      <c r="E5" s="6"/>
      <c r="F5" s="6"/>
      <c r="G5" s="6"/>
      <c r="H5" s="6"/>
      <c r="I5" s="6"/>
      <c r="J5" s="6"/>
      <c r="K5" s="6"/>
      <c r="L5" s="6"/>
      <c r="M5" s="6"/>
      <c r="N5" s="6"/>
      <c r="O5" s="6"/>
      <c r="P5" s="6"/>
      <c r="Q5" s="6"/>
      <c r="R5" s="6"/>
    </row>
    <row r="6" spans="1:18" ht="19" thickBot="1" x14ac:dyDescent="0.5">
      <c r="A6" s="64" t="s">
        <v>1</v>
      </c>
      <c r="B6" s="459" t="s">
        <v>51</v>
      </c>
      <c r="C6" s="459"/>
      <c r="D6" s="459"/>
      <c r="E6" s="460" t="s">
        <v>52</v>
      </c>
      <c r="F6" s="460"/>
      <c r="G6" s="461"/>
      <c r="H6" s="462" t="s">
        <v>86</v>
      </c>
      <c r="I6" s="462"/>
      <c r="J6" s="463" t="s">
        <v>53</v>
      </c>
      <c r="K6" s="463"/>
      <c r="L6" s="463"/>
      <c r="M6" s="464" t="s">
        <v>5</v>
      </c>
      <c r="N6" s="464"/>
      <c r="O6" s="464"/>
      <c r="P6" s="451" t="s">
        <v>6</v>
      </c>
      <c r="Q6" s="451"/>
      <c r="R6" s="452"/>
    </row>
    <row r="7" spans="1:18" ht="19" thickBot="1" x14ac:dyDescent="0.5">
      <c r="A7" s="65" t="s">
        <v>7</v>
      </c>
      <c r="B7" s="459"/>
      <c r="C7" s="459"/>
      <c r="D7" s="459"/>
      <c r="E7" s="460"/>
      <c r="F7" s="460"/>
      <c r="G7" s="461"/>
      <c r="H7" s="462"/>
      <c r="I7" s="462"/>
      <c r="J7" s="463"/>
      <c r="K7" s="463"/>
      <c r="L7" s="463"/>
      <c r="M7" s="464"/>
      <c r="N7" s="464"/>
      <c r="O7" s="464"/>
      <c r="P7" s="451"/>
      <c r="Q7" s="451"/>
      <c r="R7" s="452"/>
    </row>
    <row r="8" spans="1:18" ht="15" thickBot="1" x14ac:dyDescent="0.4">
      <c r="A8" s="453">
        <f>A32+A45</f>
        <v>0</v>
      </c>
      <c r="B8" s="459"/>
      <c r="C8" s="459"/>
      <c r="D8" s="459"/>
      <c r="E8" s="460"/>
      <c r="F8" s="460"/>
      <c r="G8" s="461"/>
      <c r="H8" s="462"/>
      <c r="I8" s="462"/>
      <c r="J8" s="463"/>
      <c r="K8" s="463"/>
      <c r="L8" s="463"/>
      <c r="M8" s="464"/>
      <c r="N8" s="464"/>
      <c r="O8" s="464"/>
      <c r="P8" s="451"/>
      <c r="Q8" s="451"/>
      <c r="R8" s="452"/>
    </row>
    <row r="9" spans="1:18" ht="23.25" customHeight="1" thickBot="1" x14ac:dyDescent="0.4">
      <c r="A9" s="453"/>
      <c r="B9" s="459"/>
      <c r="C9" s="459"/>
      <c r="D9" s="459"/>
      <c r="E9" s="460"/>
      <c r="F9" s="460"/>
      <c r="G9" s="461"/>
      <c r="H9" s="462"/>
      <c r="I9" s="462"/>
      <c r="J9" s="463"/>
      <c r="K9" s="463"/>
      <c r="L9" s="463"/>
      <c r="M9" s="464"/>
      <c r="N9" s="464"/>
      <c r="O9" s="464"/>
      <c r="P9" s="451"/>
      <c r="Q9" s="451"/>
      <c r="R9" s="452"/>
    </row>
    <row r="10" spans="1:18" ht="14.15" customHeight="1" thickBot="1" x14ac:dyDescent="0.4">
      <c r="A10" s="454" t="s">
        <v>85</v>
      </c>
      <c r="B10" s="456" t="s">
        <v>54</v>
      </c>
      <c r="C10" s="456"/>
      <c r="D10" s="456"/>
      <c r="E10" s="442"/>
      <c r="F10" s="442"/>
      <c r="G10" s="447"/>
      <c r="H10" s="433"/>
      <c r="I10" s="434"/>
      <c r="J10" s="458"/>
      <c r="K10" s="456"/>
      <c r="L10" s="456"/>
      <c r="M10" s="435"/>
      <c r="N10" s="435"/>
      <c r="O10" s="435"/>
      <c r="P10" s="442"/>
      <c r="Q10" s="442"/>
      <c r="R10" s="447"/>
    </row>
    <row r="11" spans="1:18" ht="36" customHeight="1" thickBot="1" x14ac:dyDescent="0.4">
      <c r="A11" s="454"/>
      <c r="B11" s="456"/>
      <c r="C11" s="456"/>
      <c r="D11" s="456"/>
      <c r="E11" s="442"/>
      <c r="F11" s="442"/>
      <c r="G11" s="447"/>
      <c r="H11" s="433"/>
      <c r="I11" s="434"/>
      <c r="J11" s="458"/>
      <c r="K11" s="456"/>
      <c r="L11" s="456"/>
      <c r="M11" s="435"/>
      <c r="N11" s="435"/>
      <c r="O11" s="435"/>
      <c r="P11" s="442"/>
      <c r="Q11" s="442"/>
      <c r="R11" s="447"/>
    </row>
    <row r="12" spans="1:18" ht="14.15" customHeight="1" thickBot="1" x14ac:dyDescent="0.4">
      <c r="A12" s="454"/>
      <c r="B12" s="37">
        <f>C12*D12</f>
        <v>0</v>
      </c>
      <c r="C12" s="38">
        <v>0.1</v>
      </c>
      <c r="D12" s="79">
        <f>G12/5</f>
        <v>0</v>
      </c>
      <c r="E12" s="15" t="s">
        <v>14</v>
      </c>
      <c r="F12" s="16"/>
      <c r="G12" s="3"/>
      <c r="H12" s="5"/>
      <c r="I12" s="23"/>
      <c r="J12" s="5"/>
      <c r="K12" s="5"/>
      <c r="L12" s="23"/>
      <c r="M12" s="5"/>
      <c r="N12" s="5"/>
      <c r="O12" s="5"/>
      <c r="P12" s="1"/>
      <c r="Q12" s="1"/>
      <c r="R12" s="2"/>
    </row>
    <row r="13" spans="1:18" ht="14.15" customHeight="1" thickBot="1" x14ac:dyDescent="0.4">
      <c r="A13" s="454"/>
      <c r="B13" s="435" t="s">
        <v>55</v>
      </c>
      <c r="C13" s="435"/>
      <c r="D13" s="435"/>
      <c r="E13" s="435"/>
      <c r="F13" s="435"/>
      <c r="G13" s="439"/>
      <c r="H13" s="433"/>
      <c r="I13" s="434"/>
      <c r="J13" s="433"/>
      <c r="K13" s="435"/>
      <c r="L13" s="435"/>
      <c r="M13" s="435"/>
      <c r="N13" s="435"/>
      <c r="O13" s="435"/>
      <c r="P13" s="430"/>
      <c r="Q13" s="430"/>
      <c r="R13" s="457"/>
    </row>
    <row r="14" spans="1:18" ht="14.15" customHeight="1" thickBot="1" x14ac:dyDescent="0.4">
      <c r="A14" s="454"/>
      <c r="B14" s="435"/>
      <c r="C14" s="435"/>
      <c r="D14" s="435"/>
      <c r="E14" s="435"/>
      <c r="F14" s="435"/>
      <c r="G14" s="439"/>
      <c r="H14" s="433"/>
      <c r="I14" s="434"/>
      <c r="J14" s="433"/>
      <c r="K14" s="435"/>
      <c r="L14" s="435"/>
      <c r="M14" s="435"/>
      <c r="N14" s="435"/>
      <c r="O14" s="435"/>
      <c r="P14" s="430"/>
      <c r="Q14" s="430"/>
      <c r="R14" s="457"/>
    </row>
    <row r="15" spans="1:18" ht="14.15" customHeight="1" thickBot="1" x14ac:dyDescent="0.4">
      <c r="A15" s="454"/>
      <c r="B15" s="435"/>
      <c r="C15" s="435"/>
      <c r="D15" s="435"/>
      <c r="E15" s="435"/>
      <c r="F15" s="435"/>
      <c r="G15" s="439"/>
      <c r="H15" s="433"/>
      <c r="I15" s="434"/>
      <c r="J15" s="433"/>
      <c r="K15" s="435"/>
      <c r="L15" s="435"/>
      <c r="M15" s="435"/>
      <c r="N15" s="435"/>
      <c r="O15" s="435"/>
      <c r="P15" s="430"/>
      <c r="Q15" s="430"/>
      <c r="R15" s="457"/>
    </row>
    <row r="16" spans="1:18" ht="21.75" customHeight="1" thickBot="1" x14ac:dyDescent="0.4">
      <c r="A16" s="454"/>
      <c r="B16" s="435"/>
      <c r="C16" s="435"/>
      <c r="D16" s="435"/>
      <c r="E16" s="435"/>
      <c r="F16" s="435"/>
      <c r="G16" s="439"/>
      <c r="H16" s="433"/>
      <c r="I16" s="434"/>
      <c r="J16" s="433"/>
      <c r="K16" s="435"/>
      <c r="L16" s="435"/>
      <c r="M16" s="435"/>
      <c r="N16" s="435"/>
      <c r="O16" s="435"/>
      <c r="P16" s="430"/>
      <c r="Q16" s="430"/>
      <c r="R16" s="457"/>
    </row>
    <row r="17" spans="1:18" ht="14.15" customHeight="1" thickBot="1" x14ac:dyDescent="0.4">
      <c r="A17" s="454"/>
      <c r="B17" s="43">
        <f>C17*D17</f>
        <v>0</v>
      </c>
      <c r="C17" s="38">
        <v>0.1</v>
      </c>
      <c r="D17" s="79">
        <f>G17/5</f>
        <v>0</v>
      </c>
      <c r="E17" s="15" t="s">
        <v>14</v>
      </c>
      <c r="F17" s="42"/>
      <c r="G17" s="3"/>
      <c r="H17" s="5"/>
      <c r="I17" s="23"/>
      <c r="J17" s="5"/>
      <c r="K17" s="5"/>
      <c r="L17" s="23"/>
      <c r="M17" s="17"/>
      <c r="N17" s="5"/>
      <c r="O17" s="23"/>
      <c r="P17" s="1"/>
      <c r="Q17" s="1"/>
      <c r="R17" s="2"/>
    </row>
    <row r="18" spans="1:18" ht="14.15" customHeight="1" thickBot="1" x14ac:dyDescent="0.4">
      <c r="A18" s="454"/>
      <c r="B18" s="443" t="s">
        <v>78</v>
      </c>
      <c r="C18" s="443"/>
      <c r="D18" s="443"/>
      <c r="E18" s="431"/>
      <c r="F18" s="431"/>
      <c r="G18" s="432"/>
      <c r="H18" s="433"/>
      <c r="I18" s="434"/>
      <c r="J18" s="440"/>
      <c r="K18" s="442"/>
      <c r="L18" s="442"/>
      <c r="M18" s="435"/>
      <c r="N18" s="435"/>
      <c r="O18" s="435"/>
      <c r="P18" s="442"/>
      <c r="Q18" s="442"/>
      <c r="R18" s="447"/>
    </row>
    <row r="19" spans="1:18" ht="39.75" customHeight="1" thickBot="1" x14ac:dyDescent="0.4">
      <c r="A19" s="454"/>
      <c r="B19" s="443"/>
      <c r="C19" s="443"/>
      <c r="D19" s="443"/>
      <c r="E19" s="431"/>
      <c r="F19" s="431"/>
      <c r="G19" s="432"/>
      <c r="H19" s="433"/>
      <c r="I19" s="434"/>
      <c r="J19" s="440"/>
      <c r="K19" s="442"/>
      <c r="L19" s="442"/>
      <c r="M19" s="435"/>
      <c r="N19" s="435"/>
      <c r="O19" s="435"/>
      <c r="P19" s="442"/>
      <c r="Q19" s="442"/>
      <c r="R19" s="447"/>
    </row>
    <row r="20" spans="1:18" ht="14.15" customHeight="1" thickBot="1" x14ac:dyDescent="0.4">
      <c r="A20" s="454"/>
      <c r="B20" s="40">
        <f>C20*D20</f>
        <v>0</v>
      </c>
      <c r="C20" s="4">
        <v>0.1</v>
      </c>
      <c r="D20" s="80">
        <f>G20/5</f>
        <v>0</v>
      </c>
      <c r="E20" s="19" t="s">
        <v>14</v>
      </c>
      <c r="F20" s="11"/>
      <c r="G20" s="3"/>
      <c r="H20" s="5"/>
      <c r="I20" s="23"/>
      <c r="J20" s="5"/>
      <c r="K20" s="5"/>
      <c r="L20" s="5"/>
      <c r="M20" s="17"/>
      <c r="N20" s="5"/>
      <c r="O20" s="23"/>
      <c r="P20" s="18"/>
      <c r="Q20" s="1"/>
      <c r="R20" s="2"/>
    </row>
    <row r="21" spans="1:18" ht="14.15" customHeight="1" thickBot="1" x14ac:dyDescent="0.4">
      <c r="A21" s="454"/>
      <c r="B21" s="446" t="s">
        <v>56</v>
      </c>
      <c r="C21" s="446"/>
      <c r="D21" s="446"/>
      <c r="E21" s="442"/>
      <c r="F21" s="442"/>
      <c r="G21" s="447"/>
      <c r="H21" s="433"/>
      <c r="I21" s="434"/>
      <c r="J21" s="433"/>
      <c r="K21" s="435"/>
      <c r="L21" s="435"/>
      <c r="M21" s="435"/>
      <c r="N21" s="435"/>
      <c r="O21" s="435"/>
      <c r="P21" s="448"/>
      <c r="Q21" s="448"/>
      <c r="R21" s="449"/>
    </row>
    <row r="22" spans="1:18" ht="11.25" customHeight="1" thickBot="1" x14ac:dyDescent="0.4">
      <c r="A22" s="454"/>
      <c r="B22" s="446"/>
      <c r="C22" s="446"/>
      <c r="D22" s="446"/>
      <c r="E22" s="442"/>
      <c r="F22" s="442"/>
      <c r="G22" s="447"/>
      <c r="H22" s="433"/>
      <c r="I22" s="434"/>
      <c r="J22" s="433"/>
      <c r="K22" s="435"/>
      <c r="L22" s="435"/>
      <c r="M22" s="435"/>
      <c r="N22" s="435"/>
      <c r="O22" s="435"/>
      <c r="P22" s="448"/>
      <c r="Q22" s="448"/>
      <c r="R22" s="449"/>
    </row>
    <row r="23" spans="1:18" ht="14.15" customHeight="1" thickBot="1" x14ac:dyDescent="0.4">
      <c r="A23" s="454"/>
      <c r="B23" s="45">
        <f>C23*D23</f>
        <v>0</v>
      </c>
      <c r="C23" s="44">
        <v>0.05</v>
      </c>
      <c r="D23" s="81">
        <f>G23/5</f>
        <v>0</v>
      </c>
      <c r="E23" s="15" t="s">
        <v>14</v>
      </c>
      <c r="F23" s="16"/>
      <c r="G23" s="3"/>
      <c r="H23" s="5"/>
      <c r="I23" s="23"/>
      <c r="J23" s="5"/>
      <c r="K23" s="5"/>
      <c r="L23" s="23"/>
      <c r="M23" s="17"/>
      <c r="N23" s="5"/>
      <c r="O23" s="23"/>
      <c r="P23" s="1"/>
      <c r="Q23" s="1"/>
      <c r="R23" s="2"/>
    </row>
    <row r="24" spans="1:18" ht="14.15" customHeight="1" thickBot="1" x14ac:dyDescent="0.4">
      <c r="A24" s="454"/>
      <c r="B24" s="442" t="s">
        <v>57</v>
      </c>
      <c r="C24" s="442"/>
      <c r="D24" s="442"/>
      <c r="E24" s="446"/>
      <c r="F24" s="446"/>
      <c r="G24" s="450"/>
      <c r="H24" s="433"/>
      <c r="I24" s="434"/>
      <c r="J24" s="433"/>
      <c r="K24" s="435"/>
      <c r="L24" s="435"/>
      <c r="M24" s="435"/>
      <c r="N24" s="435"/>
      <c r="O24" s="435"/>
      <c r="P24" s="435"/>
      <c r="Q24" s="435"/>
      <c r="R24" s="439"/>
    </row>
    <row r="25" spans="1:18" ht="18" customHeight="1" thickBot="1" x14ac:dyDescent="0.4">
      <c r="A25" s="454"/>
      <c r="B25" s="442"/>
      <c r="C25" s="442"/>
      <c r="D25" s="442"/>
      <c r="E25" s="446"/>
      <c r="F25" s="446"/>
      <c r="G25" s="450"/>
      <c r="H25" s="433"/>
      <c r="I25" s="434"/>
      <c r="J25" s="433"/>
      <c r="K25" s="435"/>
      <c r="L25" s="435"/>
      <c r="M25" s="435"/>
      <c r="N25" s="435"/>
      <c r="O25" s="435"/>
      <c r="P25" s="435"/>
      <c r="Q25" s="435"/>
      <c r="R25" s="439"/>
    </row>
    <row r="26" spans="1:18" ht="14.15" customHeight="1" thickBot="1" x14ac:dyDescent="0.4">
      <c r="A26" s="454"/>
      <c r="B26" s="40">
        <f>C26*D26</f>
        <v>0</v>
      </c>
      <c r="C26" s="44">
        <v>0.1</v>
      </c>
      <c r="D26" s="80">
        <f>G26/5</f>
        <v>0</v>
      </c>
      <c r="E26" s="15" t="s">
        <v>14</v>
      </c>
      <c r="F26" s="16"/>
      <c r="G26" s="3"/>
      <c r="H26" s="5"/>
      <c r="I26" s="23"/>
      <c r="J26" s="5"/>
      <c r="K26" s="5"/>
      <c r="L26" s="5"/>
      <c r="M26" s="17"/>
      <c r="N26" s="5"/>
      <c r="O26" s="23"/>
      <c r="P26" s="66"/>
      <c r="Q26" s="66"/>
      <c r="R26" s="21"/>
    </row>
    <row r="27" spans="1:18" ht="14.15" customHeight="1" thickBot="1" x14ac:dyDescent="0.4">
      <c r="A27" s="454"/>
      <c r="B27" s="435" t="s">
        <v>58</v>
      </c>
      <c r="C27" s="435"/>
      <c r="D27" s="435"/>
      <c r="E27" s="435"/>
      <c r="F27" s="435"/>
      <c r="G27" s="439"/>
      <c r="H27" s="440"/>
      <c r="I27" s="441"/>
      <c r="J27" s="440"/>
      <c r="K27" s="442"/>
      <c r="L27" s="442"/>
      <c r="M27" s="443"/>
      <c r="N27" s="443"/>
      <c r="O27" s="443"/>
      <c r="P27" s="444"/>
      <c r="Q27" s="444"/>
      <c r="R27" s="445"/>
    </row>
    <row r="28" spans="1:18" ht="17.25" customHeight="1" thickBot="1" x14ac:dyDescent="0.4">
      <c r="A28" s="454"/>
      <c r="B28" s="435"/>
      <c r="C28" s="435"/>
      <c r="D28" s="435"/>
      <c r="E28" s="435"/>
      <c r="F28" s="435"/>
      <c r="G28" s="439"/>
      <c r="H28" s="440"/>
      <c r="I28" s="441"/>
      <c r="J28" s="440"/>
      <c r="K28" s="442"/>
      <c r="L28" s="442"/>
      <c r="M28" s="443"/>
      <c r="N28" s="443"/>
      <c r="O28" s="443"/>
      <c r="P28" s="444"/>
      <c r="Q28" s="444"/>
      <c r="R28" s="445"/>
    </row>
    <row r="29" spans="1:18" ht="14.15" customHeight="1" thickBot="1" x14ac:dyDescent="0.4">
      <c r="A29" s="454"/>
      <c r="B29" s="41">
        <f>C29*D29</f>
        <v>0</v>
      </c>
      <c r="C29" s="7">
        <v>0.05</v>
      </c>
      <c r="D29" s="82">
        <f>G29/5</f>
        <v>0</v>
      </c>
      <c r="E29" s="22" t="s">
        <v>14</v>
      </c>
      <c r="F29" s="35"/>
      <c r="G29" s="3"/>
      <c r="H29" s="8"/>
      <c r="I29" s="25"/>
      <c r="J29" s="8"/>
      <c r="K29" s="8"/>
      <c r="L29" s="25"/>
      <c r="M29" s="24"/>
      <c r="N29" s="8"/>
      <c r="O29" s="25"/>
      <c r="P29" s="34"/>
      <c r="Q29" s="9"/>
      <c r="R29" s="10"/>
    </row>
    <row r="30" spans="1:18" ht="14.15" customHeight="1" thickBot="1" x14ac:dyDescent="0.4">
      <c r="A30" s="454"/>
      <c r="B30" s="442" t="s">
        <v>83</v>
      </c>
      <c r="C30" s="442"/>
      <c r="D30" s="442"/>
      <c r="E30" s="435"/>
      <c r="F30" s="435"/>
      <c r="G30" s="439"/>
      <c r="H30" s="433"/>
      <c r="I30" s="434"/>
      <c r="J30" s="433"/>
      <c r="K30" s="435"/>
      <c r="L30" s="435"/>
      <c r="M30" s="435"/>
      <c r="N30" s="435"/>
      <c r="O30" s="435"/>
      <c r="P30" s="435"/>
      <c r="Q30" s="435"/>
      <c r="R30" s="439"/>
    </row>
    <row r="31" spans="1:18" ht="12" customHeight="1" thickBot="1" x14ac:dyDescent="0.4">
      <c r="A31" s="455"/>
      <c r="B31" s="442"/>
      <c r="C31" s="442"/>
      <c r="D31" s="442"/>
      <c r="E31" s="435"/>
      <c r="F31" s="435"/>
      <c r="G31" s="439"/>
      <c r="H31" s="433"/>
      <c r="I31" s="434"/>
      <c r="J31" s="433"/>
      <c r="K31" s="435"/>
      <c r="L31" s="435"/>
      <c r="M31" s="435"/>
      <c r="N31" s="435"/>
      <c r="O31" s="435"/>
      <c r="P31" s="435"/>
      <c r="Q31" s="435"/>
      <c r="R31" s="439"/>
    </row>
    <row r="32" spans="1:18" ht="14.15" customHeight="1" thickBot="1" x14ac:dyDescent="0.4">
      <c r="A32" s="166">
        <f>(B12+B17+B20+B23+B26+B29+B32)*100</f>
        <v>0</v>
      </c>
      <c r="B32" s="41">
        <f>C32*D32</f>
        <v>0</v>
      </c>
      <c r="C32" s="7">
        <v>0.05</v>
      </c>
      <c r="D32" s="82">
        <f>G32/5</f>
        <v>0</v>
      </c>
      <c r="E32" s="22" t="s">
        <v>14</v>
      </c>
      <c r="F32" s="35"/>
      <c r="G32" s="3"/>
      <c r="H32" s="8"/>
      <c r="I32" s="25"/>
      <c r="J32" s="8"/>
      <c r="K32" s="8"/>
      <c r="L32" s="25"/>
      <c r="M32" s="8"/>
      <c r="N32" s="8"/>
      <c r="O32" s="8"/>
      <c r="P32" s="34"/>
      <c r="Q32" s="9"/>
      <c r="R32" s="10"/>
    </row>
    <row r="33" spans="1:18" ht="255.75" customHeight="1" thickBot="1" x14ac:dyDescent="0.4">
      <c r="A33" s="423" t="s">
        <v>84</v>
      </c>
      <c r="B33" s="417" t="s">
        <v>81</v>
      </c>
      <c r="C33" s="417"/>
      <c r="D33" s="417"/>
      <c r="E33" s="417"/>
      <c r="F33" s="417"/>
      <c r="G33" s="424"/>
      <c r="H33" s="29"/>
      <c r="I33" s="55"/>
      <c r="J33" s="415"/>
      <c r="K33" s="417"/>
      <c r="L33" s="417"/>
      <c r="M33" s="425"/>
      <c r="N33" s="425"/>
      <c r="O33" s="425"/>
      <c r="P33" s="420"/>
      <c r="Q33" s="420"/>
      <c r="R33" s="436"/>
    </row>
    <row r="34" spans="1:18" ht="14.15" customHeight="1" thickBot="1" x14ac:dyDescent="0.4">
      <c r="A34" s="423"/>
      <c r="B34" s="41">
        <f>C34*D34</f>
        <v>0</v>
      </c>
      <c r="C34" s="7">
        <v>0.1</v>
      </c>
      <c r="D34" s="83">
        <f>G34/5</f>
        <v>0</v>
      </c>
      <c r="E34" s="36" t="s">
        <v>14</v>
      </c>
      <c r="F34" s="30"/>
      <c r="G34" s="3"/>
      <c r="H34" s="85"/>
      <c r="I34" s="88"/>
      <c r="J34" s="31"/>
      <c r="K34" s="31"/>
      <c r="L34" s="32"/>
      <c r="M34" s="33"/>
      <c r="N34" s="33"/>
      <c r="O34" s="33"/>
      <c r="P34" s="437"/>
      <c r="Q34" s="437"/>
      <c r="R34" s="438"/>
    </row>
    <row r="35" spans="1:18" ht="48" customHeight="1" thickBot="1" x14ac:dyDescent="0.4">
      <c r="A35" s="423"/>
      <c r="B35" s="417" t="s">
        <v>82</v>
      </c>
      <c r="C35" s="417"/>
      <c r="D35" s="417"/>
      <c r="E35" s="417"/>
      <c r="F35" s="417"/>
      <c r="G35" s="424"/>
      <c r="H35" s="86"/>
      <c r="I35" s="87"/>
      <c r="J35" s="415"/>
      <c r="K35" s="417"/>
      <c r="L35" s="417"/>
      <c r="M35" s="425"/>
      <c r="N35" s="425"/>
      <c r="O35" s="425"/>
      <c r="P35" s="420"/>
      <c r="Q35" s="420"/>
      <c r="R35" s="436"/>
    </row>
    <row r="36" spans="1:18" ht="14.15" customHeight="1" thickBot="1" x14ac:dyDescent="0.4">
      <c r="A36" s="423"/>
      <c r="B36" s="12">
        <f>C36*D36</f>
        <v>0</v>
      </c>
      <c r="C36" s="13">
        <v>0.1</v>
      </c>
      <c r="D36" s="57">
        <f>G36/5</f>
        <v>0</v>
      </c>
      <c r="E36" s="26" t="s">
        <v>14</v>
      </c>
      <c r="F36" s="27"/>
      <c r="G36" s="39"/>
      <c r="H36" s="14"/>
      <c r="I36" s="77"/>
      <c r="J36" s="8"/>
      <c r="K36" s="8"/>
      <c r="L36" s="25"/>
      <c r="M36" s="14"/>
      <c r="N36" s="14"/>
      <c r="O36" s="14"/>
      <c r="P36" s="412"/>
      <c r="Q36" s="412"/>
      <c r="R36" s="413"/>
    </row>
    <row r="37" spans="1:18" ht="34.5" customHeight="1" thickBot="1" x14ac:dyDescent="0.4">
      <c r="A37" s="423"/>
      <c r="B37" s="426" t="s">
        <v>80</v>
      </c>
      <c r="C37" s="427"/>
      <c r="D37" s="427"/>
      <c r="E37" s="425"/>
      <c r="F37" s="428"/>
      <c r="G37" s="429"/>
      <c r="H37" s="61"/>
      <c r="I37" s="78"/>
      <c r="J37" s="63"/>
      <c r="K37" s="63"/>
      <c r="L37" s="63"/>
      <c r="M37" s="61"/>
      <c r="N37" s="61"/>
      <c r="O37" s="61"/>
      <c r="P37" s="420"/>
      <c r="Q37" s="421"/>
      <c r="R37" s="422"/>
    </row>
    <row r="38" spans="1:18" ht="14.15" customHeight="1" thickBot="1" x14ac:dyDescent="0.4">
      <c r="A38" s="423"/>
      <c r="B38" s="75">
        <f>C38*D38</f>
        <v>0</v>
      </c>
      <c r="C38" s="13">
        <v>0.1</v>
      </c>
      <c r="D38" s="74">
        <f>G38/5</f>
        <v>0</v>
      </c>
      <c r="E38" s="473" t="s">
        <v>14</v>
      </c>
      <c r="F38" s="474"/>
      <c r="G38" s="84"/>
      <c r="H38" s="14"/>
      <c r="I38" s="77"/>
      <c r="J38" s="8"/>
      <c r="K38" s="8"/>
      <c r="L38" s="8"/>
      <c r="M38" s="14"/>
      <c r="N38" s="14"/>
      <c r="O38" s="14"/>
      <c r="P38" s="412"/>
      <c r="Q38" s="471"/>
      <c r="R38" s="472"/>
    </row>
    <row r="39" spans="1:18" ht="66" customHeight="1" thickBot="1" x14ac:dyDescent="0.4">
      <c r="A39" s="423"/>
      <c r="B39" s="414" t="s">
        <v>59</v>
      </c>
      <c r="C39" s="414"/>
      <c r="D39" s="414"/>
      <c r="E39" s="71"/>
      <c r="F39" s="28"/>
      <c r="G39" s="72"/>
      <c r="H39" s="415"/>
      <c r="I39" s="416"/>
      <c r="J39" s="415"/>
      <c r="K39" s="417"/>
      <c r="L39" s="417"/>
      <c r="M39" s="414" t="s">
        <v>45</v>
      </c>
      <c r="N39" s="414"/>
      <c r="O39" s="414"/>
      <c r="P39" s="418"/>
      <c r="Q39" s="418"/>
      <c r="R39" s="419"/>
    </row>
    <row r="40" spans="1:18" ht="14.15" customHeight="1" thickBot="1" x14ac:dyDescent="0.4">
      <c r="A40" s="423"/>
      <c r="B40" s="41">
        <f>C40*D40</f>
        <v>0</v>
      </c>
      <c r="C40" s="7">
        <v>0.05</v>
      </c>
      <c r="D40" s="82">
        <f>G40/5</f>
        <v>0</v>
      </c>
      <c r="E40" s="58" t="s">
        <v>14</v>
      </c>
      <c r="F40" s="69"/>
      <c r="G40" s="70"/>
      <c r="H40" s="8"/>
      <c r="I40" s="25"/>
      <c r="J40" s="8"/>
      <c r="K40" s="8"/>
      <c r="L40" s="25"/>
      <c r="M40" s="8"/>
      <c r="N40" s="8"/>
      <c r="O40" s="8"/>
      <c r="P40" s="34"/>
      <c r="Q40" s="9"/>
      <c r="R40" s="10"/>
    </row>
    <row r="41" spans="1:18" ht="44.5" customHeight="1" thickBot="1" x14ac:dyDescent="0.4">
      <c r="A41" s="423"/>
      <c r="B41" s="426" t="s">
        <v>79</v>
      </c>
      <c r="C41" s="427"/>
      <c r="D41" s="427"/>
      <c r="E41" s="62"/>
      <c r="F41" s="61"/>
      <c r="G41" s="68"/>
      <c r="H41" s="61"/>
      <c r="I41" s="78"/>
      <c r="J41" s="61"/>
      <c r="K41" s="61"/>
      <c r="L41" s="61"/>
      <c r="M41" s="14"/>
      <c r="N41" s="14"/>
      <c r="O41" s="14"/>
      <c r="P41" s="59"/>
      <c r="Q41" s="60"/>
      <c r="R41" s="67"/>
    </row>
    <row r="42" spans="1:18" ht="14.15" customHeight="1" thickBot="1" x14ac:dyDescent="0.4">
      <c r="A42" s="423"/>
      <c r="B42" s="56">
        <f>C42*D42</f>
        <v>0</v>
      </c>
      <c r="C42" s="13">
        <v>0.05</v>
      </c>
      <c r="D42" s="57">
        <f>G42/5</f>
        <v>0</v>
      </c>
      <c r="E42" s="22" t="s">
        <v>14</v>
      </c>
      <c r="F42" s="35"/>
      <c r="G42" s="3"/>
      <c r="H42" s="14"/>
      <c r="I42" s="77"/>
      <c r="J42" s="14"/>
      <c r="K42" s="14"/>
      <c r="L42" s="14"/>
      <c r="M42" s="14"/>
      <c r="N42" s="14"/>
      <c r="O42" s="14"/>
      <c r="P42" s="34"/>
      <c r="Q42" s="9"/>
      <c r="R42" s="10"/>
    </row>
    <row r="43" spans="1:18" ht="14.15" customHeight="1" thickBot="1" x14ac:dyDescent="0.4">
      <c r="A43" s="423"/>
      <c r="B43" s="430" t="s">
        <v>60</v>
      </c>
      <c r="C43" s="430"/>
      <c r="D43" s="430"/>
      <c r="E43" s="431"/>
      <c r="F43" s="431"/>
      <c r="G43" s="432"/>
      <c r="H43" s="433"/>
      <c r="I43" s="434"/>
      <c r="J43" s="433"/>
      <c r="K43" s="435"/>
      <c r="L43" s="435"/>
      <c r="M43" s="430" t="s">
        <v>49</v>
      </c>
      <c r="N43" s="430"/>
      <c r="O43" s="430"/>
      <c r="P43" s="477"/>
      <c r="Q43" s="477"/>
      <c r="R43" s="478"/>
    </row>
    <row r="44" spans="1:18" ht="16.5" customHeight="1" thickBot="1" x14ac:dyDescent="0.4">
      <c r="A44" s="423"/>
      <c r="B44" s="430"/>
      <c r="C44" s="430"/>
      <c r="D44" s="430"/>
      <c r="E44" s="431"/>
      <c r="F44" s="431"/>
      <c r="G44" s="432"/>
      <c r="H44" s="433"/>
      <c r="I44" s="434"/>
      <c r="J44" s="433"/>
      <c r="K44" s="435"/>
      <c r="L44" s="435"/>
      <c r="M44" s="430"/>
      <c r="N44" s="430"/>
      <c r="O44" s="430"/>
      <c r="P44" s="477"/>
      <c r="Q44" s="477"/>
      <c r="R44" s="478"/>
    </row>
    <row r="45" spans="1:18" ht="23.25" customHeight="1" thickBot="1" x14ac:dyDescent="0.5">
      <c r="A45" s="76">
        <f>(B45+B42+B40+B38+B36+B34)*100</f>
        <v>0</v>
      </c>
      <c r="B45" s="41">
        <f>C45*D45</f>
        <v>0</v>
      </c>
      <c r="C45" s="7">
        <v>0.05</v>
      </c>
      <c r="D45" s="82">
        <f>G45/5</f>
        <v>0</v>
      </c>
      <c r="E45" s="22" t="s">
        <v>14</v>
      </c>
      <c r="F45" s="35"/>
      <c r="G45" s="3"/>
      <c r="H45" s="8"/>
      <c r="I45" s="25"/>
      <c r="J45" s="8"/>
      <c r="K45" s="8"/>
      <c r="L45" s="25"/>
      <c r="M45" s="8"/>
      <c r="N45" s="8"/>
      <c r="O45" s="8"/>
      <c r="P45" s="34"/>
      <c r="Q45" s="9"/>
      <c r="R45" s="10"/>
    </row>
    <row r="46" spans="1:18" x14ac:dyDescent="0.35">
      <c r="A46" s="20"/>
    </row>
    <row r="47" spans="1:18" x14ac:dyDescent="0.35">
      <c r="A47" s="20"/>
      <c r="C47" s="73"/>
    </row>
    <row r="48" spans="1:18" x14ac:dyDescent="0.35">
      <c r="A48" s="20"/>
      <c r="C48" s="73"/>
    </row>
    <row r="49" spans="1:7" x14ac:dyDescent="0.35">
      <c r="A49" s="20"/>
      <c r="C49" s="73"/>
    </row>
    <row r="50" spans="1:7" x14ac:dyDescent="0.35">
      <c r="A50" s="20"/>
      <c r="C50" s="73"/>
    </row>
    <row r="51" spans="1:7" ht="19" thickBot="1" x14ac:dyDescent="0.5">
      <c r="A51" s="20"/>
      <c r="B51" s="89" t="s">
        <v>88</v>
      </c>
    </row>
    <row r="52" spans="1:7" ht="36.75" customHeight="1" thickBot="1" x14ac:dyDescent="0.4">
      <c r="A52" s="20"/>
      <c r="B52" s="468" t="s">
        <v>89</v>
      </c>
      <c r="C52" s="469"/>
      <c r="D52" s="469"/>
      <c r="E52" s="47" t="s">
        <v>61</v>
      </c>
      <c r="F52" s="48" t="s">
        <v>62</v>
      </c>
      <c r="G52" s="46"/>
    </row>
    <row r="53" spans="1:7" x14ac:dyDescent="0.35">
      <c r="A53" s="20"/>
      <c r="B53" s="470" t="s">
        <v>63</v>
      </c>
      <c r="C53" s="470"/>
      <c r="D53" s="470"/>
      <c r="E53">
        <f>Narrative!A28</f>
        <v>0</v>
      </c>
      <c r="F53">
        <v>20</v>
      </c>
    </row>
    <row r="54" spans="1:7" x14ac:dyDescent="0.35">
      <c r="A54" s="20"/>
      <c r="B54" s="470" t="s">
        <v>64</v>
      </c>
      <c r="C54" s="470"/>
      <c r="D54" s="470"/>
      <c r="E54">
        <f>Narrative!A62</f>
        <v>0</v>
      </c>
      <c r="F54">
        <v>24</v>
      </c>
    </row>
    <row r="55" spans="1:7" x14ac:dyDescent="0.35">
      <c r="A55" s="20"/>
      <c r="B55" s="470" t="s">
        <v>65</v>
      </c>
      <c r="C55" s="470"/>
      <c r="D55" s="470"/>
      <c r="E55">
        <f>Narrative!A91</f>
        <v>0</v>
      </c>
      <c r="F55">
        <v>24</v>
      </c>
    </row>
    <row r="56" spans="1:7" x14ac:dyDescent="0.35">
      <c r="A56" s="20"/>
      <c r="B56" s="470" t="s">
        <v>66</v>
      </c>
      <c r="C56" s="470"/>
      <c r="D56" s="470"/>
      <c r="E56">
        <f>Narrative!A94</f>
        <v>0</v>
      </c>
      <c r="F56">
        <v>10</v>
      </c>
    </row>
    <row r="57" spans="1:7" x14ac:dyDescent="0.35">
      <c r="A57" s="6"/>
      <c r="B57" s="470" t="s">
        <v>67</v>
      </c>
      <c r="C57" s="470"/>
      <c r="D57" s="470"/>
      <c r="E57" t="e">
        <f>Narrative!A103</f>
        <v>#VALUE!</v>
      </c>
      <c r="F57">
        <v>22</v>
      </c>
    </row>
    <row r="58" spans="1:7" x14ac:dyDescent="0.35">
      <c r="A58" s="6"/>
      <c r="B58" s="465" t="s">
        <v>68</v>
      </c>
      <c r="C58" s="465"/>
      <c r="D58" s="465"/>
      <c r="E58" t="e">
        <f>SUM(E53:E57)</f>
        <v>#VALUE!</v>
      </c>
      <c r="F58">
        <f>SUM(F53:F57)</f>
        <v>100</v>
      </c>
    </row>
    <row r="59" spans="1:7" ht="15" thickBot="1" x14ac:dyDescent="0.4">
      <c r="A59" s="6"/>
    </row>
    <row r="60" spans="1:7" ht="34" customHeight="1" thickBot="1" x14ac:dyDescent="0.4">
      <c r="A60" s="6"/>
      <c r="B60" s="475" t="s">
        <v>69</v>
      </c>
      <c r="C60" s="476"/>
      <c r="D60" s="476"/>
      <c r="E60" s="49" t="s">
        <v>61</v>
      </c>
      <c r="F60" s="50" t="s">
        <v>62</v>
      </c>
    </row>
    <row r="61" spans="1:7" x14ac:dyDescent="0.35">
      <c r="A61" s="6"/>
      <c r="B61" s="470" t="s">
        <v>70</v>
      </c>
      <c r="C61" s="470"/>
      <c r="D61" s="470"/>
      <c r="E61">
        <f>A32</f>
        <v>0</v>
      </c>
      <c r="F61">
        <v>55</v>
      </c>
    </row>
    <row r="62" spans="1:7" x14ac:dyDescent="0.35">
      <c r="A62" s="6"/>
      <c r="B62" s="470" t="s">
        <v>71</v>
      </c>
      <c r="C62" s="470"/>
      <c r="D62" s="470"/>
      <c r="E62">
        <f>A45</f>
        <v>0</v>
      </c>
      <c r="F62">
        <v>45</v>
      </c>
    </row>
    <row r="63" spans="1:7" x14ac:dyDescent="0.35">
      <c r="A63" s="6"/>
      <c r="B63" s="465" t="s">
        <v>68</v>
      </c>
      <c r="C63" s="465"/>
      <c r="D63" s="465"/>
      <c r="E63">
        <f>E61+E62</f>
        <v>0</v>
      </c>
      <c r="F63">
        <f>F61+F62</f>
        <v>100</v>
      </c>
    </row>
    <row r="64" spans="1:7" ht="15" thickBot="1" x14ac:dyDescent="0.4">
      <c r="A64" s="6"/>
    </row>
    <row r="65" spans="1:6" ht="16" thickBot="1" x14ac:dyDescent="0.4">
      <c r="A65" s="6"/>
      <c r="B65" s="466" t="s">
        <v>72</v>
      </c>
      <c r="C65" s="467"/>
      <c r="D65" s="467"/>
      <c r="E65" s="49" t="e">
        <f>E58+E63</f>
        <v>#VALUE!</v>
      </c>
      <c r="F65" s="51">
        <f>F58+F63</f>
        <v>200</v>
      </c>
    </row>
  </sheetData>
  <mergeCells count="92">
    <mergeCell ref="P43:R44"/>
    <mergeCell ref="B63:D63"/>
    <mergeCell ref="B65:D65"/>
    <mergeCell ref="B58:D58"/>
    <mergeCell ref="B52:D52"/>
    <mergeCell ref="B53:D53"/>
    <mergeCell ref="B54:D54"/>
    <mergeCell ref="B55:D55"/>
    <mergeCell ref="B56:D56"/>
    <mergeCell ref="B57:D57"/>
    <mergeCell ref="B60:D60"/>
    <mergeCell ref="B61:D61"/>
    <mergeCell ref="B62:D62"/>
    <mergeCell ref="B6:D9"/>
    <mergeCell ref="E6:G9"/>
    <mergeCell ref="H6:I9"/>
    <mergeCell ref="J6:L9"/>
    <mergeCell ref="M6:O9"/>
    <mergeCell ref="P6:R9"/>
    <mergeCell ref="A8:A9"/>
    <mergeCell ref="A10:A31"/>
    <mergeCell ref="B10:D11"/>
    <mergeCell ref="E10:G11"/>
    <mergeCell ref="H10:I11"/>
    <mergeCell ref="M10:O11"/>
    <mergeCell ref="P10:R11"/>
    <mergeCell ref="B13:D16"/>
    <mergeCell ref="E13:G16"/>
    <mergeCell ref="H13:I16"/>
    <mergeCell ref="J13:L16"/>
    <mergeCell ref="M13:O16"/>
    <mergeCell ref="P13:R16"/>
    <mergeCell ref="J10:L11"/>
    <mergeCell ref="P18:R19"/>
    <mergeCell ref="B18:D19"/>
    <mergeCell ref="E18:G19"/>
    <mergeCell ref="H18:I19"/>
    <mergeCell ref="J18:L19"/>
    <mergeCell ref="M18:O19"/>
    <mergeCell ref="P24:R25"/>
    <mergeCell ref="B21:D22"/>
    <mergeCell ref="E21:G22"/>
    <mergeCell ref="H21:I22"/>
    <mergeCell ref="J21:L22"/>
    <mergeCell ref="M21:O22"/>
    <mergeCell ref="P21:R22"/>
    <mergeCell ref="B24:D25"/>
    <mergeCell ref="E24:G25"/>
    <mergeCell ref="H24:I25"/>
    <mergeCell ref="J24:L25"/>
    <mergeCell ref="M24:O25"/>
    <mergeCell ref="P30:R31"/>
    <mergeCell ref="B27:D28"/>
    <mergeCell ref="E27:G28"/>
    <mergeCell ref="H27:I28"/>
    <mergeCell ref="J27:L28"/>
    <mergeCell ref="M27:O28"/>
    <mergeCell ref="P27:R28"/>
    <mergeCell ref="B30:D31"/>
    <mergeCell ref="E30:G31"/>
    <mergeCell ref="H30:I31"/>
    <mergeCell ref="J30:L31"/>
    <mergeCell ref="M30:O31"/>
    <mergeCell ref="P33:R33"/>
    <mergeCell ref="P34:R34"/>
    <mergeCell ref="B35:D35"/>
    <mergeCell ref="E35:G35"/>
    <mergeCell ref="J35:L35"/>
    <mergeCell ref="P35:R35"/>
    <mergeCell ref="A33:A44"/>
    <mergeCell ref="B33:D33"/>
    <mergeCell ref="E33:G33"/>
    <mergeCell ref="J33:L33"/>
    <mergeCell ref="M33:O33"/>
    <mergeCell ref="B41:D41"/>
    <mergeCell ref="B37:D37"/>
    <mergeCell ref="E37:G37"/>
    <mergeCell ref="M35:O35"/>
    <mergeCell ref="B43:D44"/>
    <mergeCell ref="E43:G44"/>
    <mergeCell ref="H43:I44"/>
    <mergeCell ref="J43:L44"/>
    <mergeCell ref="M43:O44"/>
    <mergeCell ref="E38:F38"/>
    <mergeCell ref="P36:R36"/>
    <mergeCell ref="B39:D39"/>
    <mergeCell ref="H39:I39"/>
    <mergeCell ref="J39:L39"/>
    <mergeCell ref="M39:O39"/>
    <mergeCell ref="P39:R39"/>
    <mergeCell ref="P37:R37"/>
    <mergeCell ref="P38:R38"/>
  </mergeCells>
  <pageMargins left="0.25" right="0.25" top="0.75" bottom="0.75" header="0.3" footer="0.3"/>
  <pageSetup scale="60" fitToHeight="0" orientation="portrait" r:id="rId1"/>
  <rowBreaks count="1" manualBreakCount="1">
    <brk id="45"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AA40-A108-4852-AB90-B6FB5AC853EB}">
  <sheetPr>
    <pageSetUpPr fitToPage="1"/>
  </sheetPr>
  <dimension ref="A1:R99"/>
  <sheetViews>
    <sheetView showGridLines="0" zoomScaleNormal="100" zoomScaleSheetLayoutView="100" workbookViewId="0">
      <selection activeCell="U7" sqref="U7"/>
    </sheetView>
  </sheetViews>
  <sheetFormatPr defaultColWidth="8.7265625" defaultRowHeight="20.149999999999999" customHeight="1" x14ac:dyDescent="0.3"/>
  <cols>
    <col min="1" max="16" width="10.7265625" style="90" customWidth="1"/>
    <col min="17" max="17" width="10.7265625" style="149" customWidth="1"/>
    <col min="18" max="18" width="10.7265625" style="90" customWidth="1"/>
    <col min="19" max="16384" width="8.7265625" style="90"/>
  </cols>
  <sheetData>
    <row r="1" spans="1:18" ht="20.149999999999999" customHeight="1" x14ac:dyDescent="0.6">
      <c r="A1" s="126" t="s">
        <v>87</v>
      </c>
    </row>
    <row r="2" spans="1:18" ht="20.149999999999999" customHeight="1" x14ac:dyDescent="0.6">
      <c r="A2" s="126" t="s">
        <v>0</v>
      </c>
    </row>
    <row r="3" spans="1:18" ht="20.149999999999999" customHeight="1" x14ac:dyDescent="0.3">
      <c r="A3" s="91"/>
      <c r="B3" s="91"/>
      <c r="C3" s="91"/>
      <c r="D3" s="91"/>
      <c r="E3" s="91"/>
      <c r="F3" s="91"/>
      <c r="G3" s="91"/>
      <c r="H3" s="91"/>
      <c r="I3" s="91"/>
      <c r="J3" s="91"/>
      <c r="K3" s="91"/>
      <c r="L3" s="91"/>
      <c r="M3" s="91"/>
      <c r="N3" s="91"/>
      <c r="O3" s="91"/>
      <c r="P3" s="91"/>
      <c r="Q3" s="150"/>
      <c r="R3" s="91"/>
    </row>
    <row r="5" spans="1:18" ht="20.149999999999999" customHeight="1" thickBot="1" x14ac:dyDescent="0.35"/>
    <row r="6" spans="1:18" ht="20.149999999999999" customHeight="1" x14ac:dyDescent="0.3">
      <c r="A6" s="479" t="s">
        <v>2</v>
      </c>
      <c r="B6" s="480"/>
      <c r="C6" s="481"/>
      <c r="D6" s="485" t="s">
        <v>3</v>
      </c>
      <c r="E6" s="486"/>
      <c r="F6" s="487"/>
      <c r="G6" s="485" t="s">
        <v>4</v>
      </c>
      <c r="H6" s="486"/>
      <c r="I6" s="487"/>
      <c r="J6" s="491" t="s">
        <v>5</v>
      </c>
      <c r="K6" s="492"/>
      <c r="L6" s="493"/>
      <c r="M6" s="479" t="s">
        <v>6</v>
      </c>
      <c r="N6" s="480"/>
      <c r="O6" s="480"/>
      <c r="P6" s="479" t="s">
        <v>97</v>
      </c>
      <c r="Q6" s="559" t="s">
        <v>98</v>
      </c>
      <c r="R6" s="481" t="s">
        <v>61</v>
      </c>
    </row>
    <row r="7" spans="1:18" ht="20.149999999999999" customHeight="1" x14ac:dyDescent="0.3">
      <c r="A7" s="482"/>
      <c r="B7" s="483"/>
      <c r="C7" s="484"/>
      <c r="D7" s="488"/>
      <c r="E7" s="489"/>
      <c r="F7" s="490"/>
      <c r="G7" s="488"/>
      <c r="H7" s="489"/>
      <c r="I7" s="490"/>
      <c r="J7" s="494"/>
      <c r="K7" s="495"/>
      <c r="L7" s="496"/>
      <c r="M7" s="482"/>
      <c r="N7" s="483"/>
      <c r="O7" s="483"/>
      <c r="P7" s="482"/>
      <c r="Q7" s="560"/>
      <c r="R7" s="484"/>
    </row>
    <row r="8" spans="1:18" ht="20.149999999999999" customHeight="1" x14ac:dyDescent="0.3">
      <c r="A8" s="482"/>
      <c r="B8" s="483"/>
      <c r="C8" s="484"/>
      <c r="D8" s="488"/>
      <c r="E8" s="489"/>
      <c r="F8" s="490"/>
      <c r="G8" s="488"/>
      <c r="H8" s="489"/>
      <c r="I8" s="490"/>
      <c r="J8" s="494"/>
      <c r="K8" s="495"/>
      <c r="L8" s="496"/>
      <c r="M8" s="482"/>
      <c r="N8" s="483"/>
      <c r="O8" s="483"/>
      <c r="P8" s="482"/>
      <c r="Q8" s="560"/>
      <c r="R8" s="484"/>
    </row>
    <row r="9" spans="1:18" ht="20.149999999999999" customHeight="1" thickBot="1" x14ac:dyDescent="0.35">
      <c r="A9" s="482"/>
      <c r="B9" s="483"/>
      <c r="C9" s="484"/>
      <c r="D9" s="488"/>
      <c r="E9" s="489"/>
      <c r="F9" s="490"/>
      <c r="G9" s="488"/>
      <c r="H9" s="489"/>
      <c r="I9" s="490"/>
      <c r="J9" s="494"/>
      <c r="K9" s="495"/>
      <c r="L9" s="496"/>
      <c r="M9" s="482"/>
      <c r="N9" s="483"/>
      <c r="O9" s="483"/>
      <c r="P9" s="482"/>
      <c r="Q9" s="560"/>
      <c r="R9" s="484"/>
    </row>
    <row r="10" spans="1:18" ht="20.149999999999999" customHeight="1" thickBot="1" x14ac:dyDescent="0.5">
      <c r="A10" s="123" t="s">
        <v>91</v>
      </c>
      <c r="B10" s="121"/>
      <c r="C10" s="121"/>
      <c r="D10" s="121"/>
      <c r="E10" s="121"/>
      <c r="F10" s="121"/>
      <c r="G10" s="121"/>
      <c r="H10" s="121"/>
      <c r="I10" s="121"/>
      <c r="J10" s="121"/>
      <c r="K10" s="121"/>
      <c r="L10" s="121"/>
      <c r="M10" s="121"/>
      <c r="N10" s="121"/>
      <c r="O10" s="121"/>
      <c r="P10" s="121"/>
      <c r="Q10" s="151"/>
      <c r="R10" s="122"/>
    </row>
    <row r="11" spans="1:18" ht="20.149999999999999" customHeight="1" x14ac:dyDescent="0.3">
      <c r="A11" s="508" t="s">
        <v>9</v>
      </c>
      <c r="B11" s="509"/>
      <c r="C11" s="510"/>
      <c r="D11" s="497" t="s">
        <v>10</v>
      </c>
      <c r="E11" s="498"/>
      <c r="F11" s="511"/>
      <c r="G11" s="502" t="s">
        <v>11</v>
      </c>
      <c r="H11" s="503"/>
      <c r="I11" s="504"/>
      <c r="J11" s="502" t="s">
        <v>12</v>
      </c>
      <c r="K11" s="503"/>
      <c r="L11" s="504"/>
      <c r="M11" s="497"/>
      <c r="N11" s="498"/>
      <c r="O11" s="498"/>
      <c r="P11" s="561"/>
      <c r="Q11" s="563" t="s">
        <v>100</v>
      </c>
      <c r="R11" s="565" t="s">
        <v>99</v>
      </c>
    </row>
    <row r="12" spans="1:18" ht="20.149999999999999" customHeight="1" x14ac:dyDescent="0.3">
      <c r="A12" s="508"/>
      <c r="B12" s="509"/>
      <c r="C12" s="510"/>
      <c r="D12" s="497"/>
      <c r="E12" s="498"/>
      <c r="F12" s="511"/>
      <c r="G12" s="502"/>
      <c r="H12" s="503"/>
      <c r="I12" s="504"/>
      <c r="J12" s="502"/>
      <c r="K12" s="503"/>
      <c r="L12" s="504"/>
      <c r="M12" s="497"/>
      <c r="N12" s="498"/>
      <c r="O12" s="498"/>
      <c r="P12" s="562"/>
      <c r="Q12" s="564"/>
      <c r="R12" s="566"/>
    </row>
    <row r="13" spans="1:18" ht="20.149999999999999" customHeight="1" x14ac:dyDescent="0.3">
      <c r="A13" s="508"/>
      <c r="B13" s="509"/>
      <c r="C13" s="510"/>
      <c r="D13" s="497"/>
      <c r="E13" s="498"/>
      <c r="F13" s="511"/>
      <c r="G13" s="502"/>
      <c r="H13" s="503"/>
      <c r="I13" s="504"/>
      <c r="J13" s="502"/>
      <c r="K13" s="503"/>
      <c r="L13" s="504"/>
      <c r="M13" s="497"/>
      <c r="N13" s="498"/>
      <c r="O13" s="498"/>
      <c r="P13" s="562"/>
      <c r="Q13" s="564"/>
      <c r="R13" s="566"/>
    </row>
    <row r="14" spans="1:18" ht="20.149999999999999" customHeight="1" x14ac:dyDescent="0.3">
      <c r="A14" s="508"/>
      <c r="B14" s="509"/>
      <c r="C14" s="510"/>
      <c r="D14" s="497"/>
      <c r="E14" s="498"/>
      <c r="F14" s="511"/>
      <c r="G14" s="502"/>
      <c r="H14" s="503"/>
      <c r="I14" s="504"/>
      <c r="J14" s="502"/>
      <c r="K14" s="503"/>
      <c r="L14" s="504"/>
      <c r="M14" s="497"/>
      <c r="N14" s="498"/>
      <c r="O14" s="498"/>
      <c r="P14" s="562"/>
      <c r="Q14" s="564"/>
      <c r="R14" s="566"/>
    </row>
    <row r="15" spans="1:18" ht="20.149999999999999" customHeight="1" x14ac:dyDescent="0.3">
      <c r="A15" s="508"/>
      <c r="B15" s="509"/>
      <c r="C15" s="510"/>
      <c r="D15" s="497"/>
      <c r="E15" s="498"/>
      <c r="F15" s="511"/>
      <c r="G15" s="502"/>
      <c r="H15" s="503"/>
      <c r="I15" s="504"/>
      <c r="J15" s="502"/>
      <c r="K15" s="503"/>
      <c r="L15" s="504"/>
      <c r="M15" s="497"/>
      <c r="N15" s="498"/>
      <c r="O15" s="498"/>
      <c r="P15" s="562"/>
      <c r="Q15" s="564"/>
      <c r="R15" s="566"/>
    </row>
    <row r="16" spans="1:18" ht="20.149999999999999" customHeight="1" x14ac:dyDescent="0.3">
      <c r="A16" s="508"/>
      <c r="B16" s="509"/>
      <c r="C16" s="510"/>
      <c r="D16" s="497"/>
      <c r="E16" s="498"/>
      <c r="F16" s="511"/>
      <c r="G16" s="502"/>
      <c r="H16" s="503"/>
      <c r="I16" s="504"/>
      <c r="J16" s="502"/>
      <c r="K16" s="503"/>
      <c r="L16" s="504"/>
      <c r="M16" s="497"/>
      <c r="N16" s="498"/>
      <c r="O16" s="498"/>
      <c r="P16" s="562"/>
      <c r="Q16" s="564"/>
      <c r="R16" s="566"/>
    </row>
    <row r="17" spans="1:18" ht="20.149999999999999" customHeight="1" x14ac:dyDescent="0.3">
      <c r="A17" s="508"/>
      <c r="B17" s="509"/>
      <c r="C17" s="510"/>
      <c r="D17" s="497"/>
      <c r="E17" s="498"/>
      <c r="F17" s="511"/>
      <c r="G17" s="502"/>
      <c r="H17" s="503"/>
      <c r="I17" s="504"/>
      <c r="J17" s="502"/>
      <c r="K17" s="503"/>
      <c r="L17" s="504"/>
      <c r="M17" s="497"/>
      <c r="N17" s="498"/>
      <c r="O17" s="498"/>
      <c r="P17" s="562"/>
      <c r="Q17" s="564"/>
      <c r="R17" s="566"/>
    </row>
    <row r="18" spans="1:18" ht="20.149999999999999" customHeight="1" x14ac:dyDescent="0.3">
      <c r="A18" s="508"/>
      <c r="B18" s="509"/>
      <c r="C18" s="510"/>
      <c r="D18" s="497"/>
      <c r="E18" s="498"/>
      <c r="F18" s="511"/>
      <c r="G18" s="502"/>
      <c r="H18" s="503"/>
      <c r="I18" s="504"/>
      <c r="J18" s="502"/>
      <c r="K18" s="503"/>
      <c r="L18" s="504"/>
      <c r="M18" s="497"/>
      <c r="N18" s="498"/>
      <c r="O18" s="498"/>
      <c r="P18" s="562"/>
      <c r="Q18" s="564"/>
      <c r="R18" s="566"/>
    </row>
    <row r="19" spans="1:18" ht="111.75" customHeight="1" thickBot="1" x14ac:dyDescent="0.35">
      <c r="A19" s="508"/>
      <c r="B19" s="509"/>
      <c r="C19" s="510"/>
      <c r="D19" s="497"/>
      <c r="E19" s="498"/>
      <c r="F19" s="511"/>
      <c r="G19" s="502"/>
      <c r="H19" s="503"/>
      <c r="I19" s="504"/>
      <c r="J19" s="502"/>
      <c r="K19" s="503"/>
      <c r="L19" s="504"/>
      <c r="M19" s="497"/>
      <c r="N19" s="498"/>
      <c r="O19" s="498"/>
      <c r="P19" s="562"/>
      <c r="Q19" s="564"/>
      <c r="R19" s="566"/>
    </row>
    <row r="20" spans="1:18" ht="20.149999999999999" customHeight="1" x14ac:dyDescent="0.3">
      <c r="A20" s="499" t="s">
        <v>15</v>
      </c>
      <c r="B20" s="500"/>
      <c r="C20" s="501"/>
      <c r="D20" s="499" t="s">
        <v>16</v>
      </c>
      <c r="E20" s="500"/>
      <c r="F20" s="501"/>
      <c r="G20" s="499" t="s">
        <v>17</v>
      </c>
      <c r="H20" s="500"/>
      <c r="I20" s="501"/>
      <c r="J20" s="499" t="s">
        <v>18</v>
      </c>
      <c r="K20" s="500"/>
      <c r="L20" s="501"/>
      <c r="M20" s="499"/>
      <c r="N20" s="500"/>
      <c r="O20" s="500"/>
      <c r="P20" s="93"/>
      <c r="Q20" s="569">
        <v>0.1</v>
      </c>
      <c r="R20" s="94"/>
    </row>
    <row r="21" spans="1:18" ht="20.149999999999999" customHeight="1" x14ac:dyDescent="0.3">
      <c r="A21" s="502"/>
      <c r="B21" s="503"/>
      <c r="C21" s="504"/>
      <c r="D21" s="502"/>
      <c r="E21" s="503"/>
      <c r="F21" s="504"/>
      <c r="G21" s="502"/>
      <c r="H21" s="503"/>
      <c r="I21" s="504"/>
      <c r="J21" s="502"/>
      <c r="K21" s="503"/>
      <c r="L21" s="504"/>
      <c r="M21" s="502"/>
      <c r="N21" s="503"/>
      <c r="O21" s="503"/>
      <c r="P21" s="96"/>
      <c r="Q21" s="570"/>
      <c r="R21" s="97"/>
    </row>
    <row r="22" spans="1:18" ht="20.149999999999999" customHeight="1" x14ac:dyDescent="0.3">
      <c r="A22" s="502"/>
      <c r="B22" s="503"/>
      <c r="C22" s="504"/>
      <c r="D22" s="502"/>
      <c r="E22" s="503"/>
      <c r="F22" s="504"/>
      <c r="G22" s="502"/>
      <c r="H22" s="503"/>
      <c r="I22" s="504"/>
      <c r="J22" s="502"/>
      <c r="K22" s="503"/>
      <c r="L22" s="504"/>
      <c r="M22" s="502"/>
      <c r="N22" s="503"/>
      <c r="O22" s="503"/>
      <c r="P22" s="96"/>
      <c r="Q22" s="570"/>
      <c r="R22" s="97"/>
    </row>
    <row r="23" spans="1:18" ht="20.149999999999999" customHeight="1" x14ac:dyDescent="0.3">
      <c r="A23" s="502"/>
      <c r="B23" s="503"/>
      <c r="C23" s="504"/>
      <c r="D23" s="502"/>
      <c r="E23" s="503"/>
      <c r="F23" s="504"/>
      <c r="G23" s="502"/>
      <c r="H23" s="503"/>
      <c r="I23" s="504"/>
      <c r="J23" s="502"/>
      <c r="K23" s="503"/>
      <c r="L23" s="504"/>
      <c r="M23" s="502"/>
      <c r="N23" s="503"/>
      <c r="O23" s="503"/>
      <c r="P23" s="96"/>
      <c r="Q23" s="570"/>
      <c r="R23" s="97"/>
    </row>
    <row r="24" spans="1:18" ht="20.149999999999999" customHeight="1" x14ac:dyDescent="0.3">
      <c r="A24" s="502"/>
      <c r="B24" s="503"/>
      <c r="C24" s="504"/>
      <c r="D24" s="502"/>
      <c r="E24" s="503"/>
      <c r="F24" s="504"/>
      <c r="G24" s="502"/>
      <c r="H24" s="503"/>
      <c r="I24" s="504"/>
      <c r="J24" s="502"/>
      <c r="K24" s="503"/>
      <c r="L24" s="504"/>
      <c r="M24" s="502"/>
      <c r="N24" s="503"/>
      <c r="O24" s="503"/>
      <c r="P24" s="96"/>
      <c r="Q24" s="570"/>
      <c r="R24" s="97"/>
    </row>
    <row r="25" spans="1:18" ht="20.149999999999999" customHeight="1" x14ac:dyDescent="0.3">
      <c r="A25" s="502"/>
      <c r="B25" s="503"/>
      <c r="C25" s="504"/>
      <c r="D25" s="502"/>
      <c r="E25" s="503"/>
      <c r="F25" s="504"/>
      <c r="G25" s="502"/>
      <c r="H25" s="503"/>
      <c r="I25" s="504"/>
      <c r="J25" s="502"/>
      <c r="K25" s="503"/>
      <c r="L25" s="504"/>
      <c r="M25" s="502"/>
      <c r="N25" s="503"/>
      <c r="O25" s="503"/>
      <c r="P25" s="96"/>
      <c r="Q25" s="570"/>
      <c r="R25" s="97"/>
    </row>
    <row r="26" spans="1:18" ht="20.149999999999999" customHeight="1" x14ac:dyDescent="0.3">
      <c r="A26" s="502"/>
      <c r="B26" s="503"/>
      <c r="C26" s="504"/>
      <c r="D26" s="502"/>
      <c r="E26" s="503"/>
      <c r="F26" s="504"/>
      <c r="G26" s="502"/>
      <c r="H26" s="503"/>
      <c r="I26" s="504"/>
      <c r="J26" s="502"/>
      <c r="K26" s="503"/>
      <c r="L26" s="504"/>
      <c r="M26" s="502"/>
      <c r="N26" s="503"/>
      <c r="O26" s="503"/>
      <c r="P26" s="96"/>
      <c r="Q26" s="570"/>
      <c r="R26" s="97"/>
    </row>
    <row r="27" spans="1:18" ht="20.25" customHeight="1" thickBot="1" x14ac:dyDescent="0.35">
      <c r="A27" s="505"/>
      <c r="B27" s="506"/>
      <c r="C27" s="507"/>
      <c r="D27" s="505"/>
      <c r="E27" s="506"/>
      <c r="F27" s="507"/>
      <c r="G27" s="505"/>
      <c r="H27" s="506"/>
      <c r="I27" s="507"/>
      <c r="J27" s="505"/>
      <c r="K27" s="506"/>
      <c r="L27" s="507"/>
      <c r="M27" s="505"/>
      <c r="N27" s="506"/>
      <c r="O27" s="506"/>
      <c r="P27" s="99"/>
      <c r="Q27" s="571"/>
      <c r="R27" s="100"/>
    </row>
    <row r="28" spans="1:18" ht="20.149999999999999" customHeight="1" thickBot="1" x14ac:dyDescent="0.5">
      <c r="A28" s="144" t="s">
        <v>93</v>
      </c>
      <c r="B28" s="145"/>
      <c r="C28" s="145"/>
      <c r="D28" s="145"/>
      <c r="E28" s="145"/>
      <c r="F28" s="145"/>
      <c r="G28" s="145"/>
      <c r="H28" s="145"/>
      <c r="I28" s="145"/>
      <c r="J28" s="145"/>
      <c r="K28" s="145"/>
      <c r="L28" s="145"/>
      <c r="M28" s="145"/>
      <c r="N28" s="145"/>
      <c r="O28" s="145"/>
      <c r="P28" s="127"/>
      <c r="Q28" s="152"/>
      <c r="R28" s="128"/>
    </row>
    <row r="29" spans="1:18" ht="20.149999999999999" customHeight="1" x14ac:dyDescent="0.3">
      <c r="A29" s="512" t="s">
        <v>73</v>
      </c>
      <c r="B29" s="513"/>
      <c r="C29" s="514"/>
      <c r="D29" s="512" t="s">
        <v>19</v>
      </c>
      <c r="E29" s="513"/>
      <c r="F29" s="514"/>
      <c r="G29" s="499" t="s">
        <v>20</v>
      </c>
      <c r="H29" s="500"/>
      <c r="I29" s="501"/>
      <c r="J29" s="499" t="s">
        <v>21</v>
      </c>
      <c r="K29" s="500"/>
      <c r="L29" s="501"/>
      <c r="M29" s="512"/>
      <c r="N29" s="513"/>
      <c r="O29" s="513"/>
      <c r="P29" s="92"/>
      <c r="Q29" s="563" t="s">
        <v>101</v>
      </c>
      <c r="R29" s="561"/>
    </row>
    <row r="30" spans="1:18" ht="20.149999999999999" customHeight="1" x14ac:dyDescent="0.3">
      <c r="A30" s="497"/>
      <c r="B30" s="498"/>
      <c r="C30" s="511"/>
      <c r="D30" s="497"/>
      <c r="E30" s="498"/>
      <c r="F30" s="511"/>
      <c r="G30" s="502"/>
      <c r="H30" s="503"/>
      <c r="I30" s="504"/>
      <c r="J30" s="502"/>
      <c r="K30" s="503"/>
      <c r="L30" s="504"/>
      <c r="M30" s="497"/>
      <c r="N30" s="498"/>
      <c r="O30" s="498"/>
      <c r="P30" s="95"/>
      <c r="Q30" s="564"/>
      <c r="R30" s="562"/>
    </row>
    <row r="31" spans="1:18" ht="20.149999999999999" customHeight="1" x14ac:dyDescent="0.3">
      <c r="A31" s="497"/>
      <c r="B31" s="498"/>
      <c r="C31" s="511"/>
      <c r="D31" s="497"/>
      <c r="E31" s="498"/>
      <c r="F31" s="511"/>
      <c r="G31" s="502"/>
      <c r="H31" s="503"/>
      <c r="I31" s="504"/>
      <c r="J31" s="502"/>
      <c r="K31" s="503"/>
      <c r="L31" s="504"/>
      <c r="M31" s="497"/>
      <c r="N31" s="498"/>
      <c r="O31" s="498"/>
      <c r="P31" s="95"/>
      <c r="Q31" s="564"/>
      <c r="R31" s="562"/>
    </row>
    <row r="32" spans="1:18" ht="20.149999999999999" customHeight="1" x14ac:dyDescent="0.3">
      <c r="A32" s="497"/>
      <c r="B32" s="498"/>
      <c r="C32" s="511"/>
      <c r="D32" s="497"/>
      <c r="E32" s="498"/>
      <c r="F32" s="511"/>
      <c r="G32" s="502"/>
      <c r="H32" s="503"/>
      <c r="I32" s="504"/>
      <c r="J32" s="502"/>
      <c r="K32" s="503"/>
      <c r="L32" s="504"/>
      <c r="M32" s="497"/>
      <c r="N32" s="498"/>
      <c r="O32" s="498"/>
      <c r="P32" s="95"/>
      <c r="Q32" s="564"/>
      <c r="R32" s="562"/>
    </row>
    <row r="33" spans="1:18" ht="20.149999999999999" customHeight="1" x14ac:dyDescent="0.3">
      <c r="A33" s="497"/>
      <c r="B33" s="498"/>
      <c r="C33" s="511"/>
      <c r="D33" s="497"/>
      <c r="E33" s="498"/>
      <c r="F33" s="511"/>
      <c r="G33" s="502"/>
      <c r="H33" s="503"/>
      <c r="I33" s="504"/>
      <c r="J33" s="502"/>
      <c r="K33" s="503"/>
      <c r="L33" s="504"/>
      <c r="M33" s="497"/>
      <c r="N33" s="498"/>
      <c r="O33" s="498"/>
      <c r="P33" s="95"/>
      <c r="Q33" s="564"/>
      <c r="R33" s="562"/>
    </row>
    <row r="34" spans="1:18" ht="20.149999999999999" customHeight="1" x14ac:dyDescent="0.3">
      <c r="A34" s="497"/>
      <c r="B34" s="498"/>
      <c r="C34" s="511"/>
      <c r="D34" s="497"/>
      <c r="E34" s="498"/>
      <c r="F34" s="511"/>
      <c r="G34" s="502"/>
      <c r="H34" s="503"/>
      <c r="I34" s="504"/>
      <c r="J34" s="502"/>
      <c r="K34" s="503"/>
      <c r="L34" s="504"/>
      <c r="M34" s="497"/>
      <c r="N34" s="498"/>
      <c r="O34" s="498"/>
      <c r="P34" s="95"/>
      <c r="Q34" s="564"/>
      <c r="R34" s="562"/>
    </row>
    <row r="35" spans="1:18" ht="20.149999999999999" customHeight="1" x14ac:dyDescent="0.3">
      <c r="A35" s="497"/>
      <c r="B35" s="498"/>
      <c r="C35" s="511"/>
      <c r="D35" s="497"/>
      <c r="E35" s="498"/>
      <c r="F35" s="511"/>
      <c r="G35" s="502"/>
      <c r="H35" s="503"/>
      <c r="I35" s="504"/>
      <c r="J35" s="502"/>
      <c r="K35" s="503"/>
      <c r="L35" s="504"/>
      <c r="M35" s="497"/>
      <c r="N35" s="498"/>
      <c r="O35" s="498"/>
      <c r="P35" s="95"/>
      <c r="Q35" s="564"/>
      <c r="R35" s="562"/>
    </row>
    <row r="36" spans="1:18" ht="20.149999999999999" customHeight="1" x14ac:dyDescent="0.3">
      <c r="A36" s="497"/>
      <c r="B36" s="498"/>
      <c r="C36" s="511"/>
      <c r="D36" s="497"/>
      <c r="E36" s="498"/>
      <c r="F36" s="511"/>
      <c r="G36" s="502"/>
      <c r="H36" s="503"/>
      <c r="I36" s="504"/>
      <c r="J36" s="502"/>
      <c r="K36" s="503"/>
      <c r="L36" s="504"/>
      <c r="M36" s="497"/>
      <c r="N36" s="498"/>
      <c r="O36" s="498"/>
      <c r="P36" s="95"/>
      <c r="Q36" s="564"/>
      <c r="R36" s="562"/>
    </row>
    <row r="37" spans="1:18" ht="20.149999999999999" customHeight="1" thickBot="1" x14ac:dyDescent="0.35">
      <c r="A37" s="515"/>
      <c r="B37" s="516"/>
      <c r="C37" s="517"/>
      <c r="D37" s="515"/>
      <c r="E37" s="516"/>
      <c r="F37" s="517"/>
      <c r="G37" s="505"/>
      <c r="H37" s="506"/>
      <c r="I37" s="507"/>
      <c r="J37" s="505"/>
      <c r="K37" s="506"/>
      <c r="L37" s="507"/>
      <c r="M37" s="515"/>
      <c r="N37" s="516"/>
      <c r="O37" s="516"/>
      <c r="P37" s="98"/>
      <c r="Q37" s="568"/>
      <c r="R37" s="567"/>
    </row>
    <row r="38" spans="1:18" ht="20.149999999999999" customHeight="1" x14ac:dyDescent="0.3">
      <c r="A38" s="499" t="s">
        <v>22</v>
      </c>
      <c r="B38" s="500"/>
      <c r="C38" s="501"/>
      <c r="D38" s="499" t="s">
        <v>23</v>
      </c>
      <c r="E38" s="500"/>
      <c r="F38" s="501"/>
      <c r="G38" s="499" t="s">
        <v>24</v>
      </c>
      <c r="H38" s="500"/>
      <c r="I38" s="501"/>
      <c r="J38" s="499"/>
      <c r="K38" s="500"/>
      <c r="L38" s="501"/>
      <c r="M38" s="518"/>
      <c r="N38" s="519"/>
      <c r="O38" s="519"/>
      <c r="P38" s="572"/>
      <c r="Q38" s="569">
        <v>0.03</v>
      </c>
      <c r="R38" s="572"/>
    </row>
    <row r="39" spans="1:18" ht="20.149999999999999" customHeight="1" x14ac:dyDescent="0.3">
      <c r="A39" s="502"/>
      <c r="B39" s="503"/>
      <c r="C39" s="504"/>
      <c r="D39" s="502"/>
      <c r="E39" s="503"/>
      <c r="F39" s="504"/>
      <c r="G39" s="502"/>
      <c r="H39" s="503"/>
      <c r="I39" s="504"/>
      <c r="J39" s="502"/>
      <c r="K39" s="503"/>
      <c r="L39" s="504"/>
      <c r="M39" s="520"/>
      <c r="N39" s="521"/>
      <c r="O39" s="521"/>
      <c r="P39" s="573"/>
      <c r="Q39" s="570"/>
      <c r="R39" s="573"/>
    </row>
    <row r="40" spans="1:18" ht="20.149999999999999" customHeight="1" x14ac:dyDescent="0.3">
      <c r="A40" s="502"/>
      <c r="B40" s="503"/>
      <c r="C40" s="504"/>
      <c r="D40" s="502"/>
      <c r="E40" s="503"/>
      <c r="F40" s="504"/>
      <c r="G40" s="502"/>
      <c r="H40" s="503"/>
      <c r="I40" s="504"/>
      <c r="J40" s="502"/>
      <c r="K40" s="503"/>
      <c r="L40" s="504"/>
      <c r="M40" s="520"/>
      <c r="N40" s="521"/>
      <c r="O40" s="521"/>
      <c r="P40" s="573"/>
      <c r="Q40" s="570"/>
      <c r="R40" s="573"/>
    </row>
    <row r="41" spans="1:18" ht="20.149999999999999" customHeight="1" x14ac:dyDescent="0.3">
      <c r="A41" s="502"/>
      <c r="B41" s="503"/>
      <c r="C41" s="504"/>
      <c r="D41" s="502"/>
      <c r="E41" s="503"/>
      <c r="F41" s="504"/>
      <c r="G41" s="502"/>
      <c r="H41" s="503"/>
      <c r="I41" s="504"/>
      <c r="J41" s="502"/>
      <c r="K41" s="503"/>
      <c r="L41" s="504"/>
      <c r="M41" s="520"/>
      <c r="N41" s="521"/>
      <c r="O41" s="521"/>
      <c r="P41" s="573"/>
      <c r="Q41" s="570"/>
      <c r="R41" s="573"/>
    </row>
    <row r="42" spans="1:18" ht="20.149999999999999" customHeight="1" x14ac:dyDescent="0.3">
      <c r="A42" s="502"/>
      <c r="B42" s="503"/>
      <c r="C42" s="504"/>
      <c r="D42" s="502"/>
      <c r="E42" s="503"/>
      <c r="F42" s="504"/>
      <c r="G42" s="502"/>
      <c r="H42" s="503"/>
      <c r="I42" s="504"/>
      <c r="J42" s="502"/>
      <c r="K42" s="503"/>
      <c r="L42" s="504"/>
      <c r="M42" s="520"/>
      <c r="N42" s="521"/>
      <c r="O42" s="521"/>
      <c r="P42" s="573"/>
      <c r="Q42" s="570"/>
      <c r="R42" s="573"/>
    </row>
    <row r="43" spans="1:18" ht="20.149999999999999" customHeight="1" thickBot="1" x14ac:dyDescent="0.35">
      <c r="A43" s="505"/>
      <c r="B43" s="506"/>
      <c r="C43" s="507"/>
      <c r="D43" s="505"/>
      <c r="E43" s="506"/>
      <c r="F43" s="507"/>
      <c r="G43" s="505"/>
      <c r="H43" s="506"/>
      <c r="I43" s="507"/>
      <c r="J43" s="505"/>
      <c r="K43" s="506"/>
      <c r="L43" s="507"/>
      <c r="M43" s="522"/>
      <c r="N43" s="523"/>
      <c r="O43" s="523"/>
      <c r="P43" s="574"/>
      <c r="Q43" s="571"/>
      <c r="R43" s="574"/>
    </row>
    <row r="44" spans="1:18" ht="20.149999999999999" customHeight="1" x14ac:dyDescent="0.3">
      <c r="A44" s="499" t="s">
        <v>25</v>
      </c>
      <c r="B44" s="500"/>
      <c r="C44" s="501"/>
      <c r="D44" s="512" t="s">
        <v>26</v>
      </c>
      <c r="E44" s="513"/>
      <c r="F44" s="514"/>
      <c r="G44" s="499" t="s">
        <v>27</v>
      </c>
      <c r="H44" s="500"/>
      <c r="I44" s="501"/>
      <c r="J44" s="499"/>
      <c r="K44" s="500"/>
      <c r="L44" s="501"/>
      <c r="M44" s="524"/>
      <c r="N44" s="513"/>
      <c r="O44" s="513"/>
      <c r="P44" s="561"/>
      <c r="Q44" s="563" t="s">
        <v>102</v>
      </c>
      <c r="R44" s="561"/>
    </row>
    <row r="45" spans="1:18" ht="20.149999999999999" customHeight="1" x14ac:dyDescent="0.3">
      <c r="A45" s="502"/>
      <c r="B45" s="503"/>
      <c r="C45" s="504"/>
      <c r="D45" s="497"/>
      <c r="E45" s="498"/>
      <c r="F45" s="511"/>
      <c r="G45" s="502"/>
      <c r="H45" s="503"/>
      <c r="I45" s="504"/>
      <c r="J45" s="502"/>
      <c r="K45" s="503"/>
      <c r="L45" s="504"/>
      <c r="M45" s="497"/>
      <c r="N45" s="498"/>
      <c r="O45" s="498"/>
      <c r="P45" s="562"/>
      <c r="Q45" s="564"/>
      <c r="R45" s="562"/>
    </row>
    <row r="46" spans="1:18" ht="20.149999999999999" customHeight="1" x14ac:dyDescent="0.3">
      <c r="A46" s="502"/>
      <c r="B46" s="503"/>
      <c r="C46" s="504"/>
      <c r="D46" s="497"/>
      <c r="E46" s="498"/>
      <c r="F46" s="511"/>
      <c r="G46" s="502"/>
      <c r="H46" s="503"/>
      <c r="I46" s="504"/>
      <c r="J46" s="502"/>
      <c r="K46" s="503"/>
      <c r="L46" s="504"/>
      <c r="M46" s="497"/>
      <c r="N46" s="498"/>
      <c r="O46" s="498"/>
      <c r="P46" s="562"/>
      <c r="Q46" s="564"/>
      <c r="R46" s="562"/>
    </row>
    <row r="47" spans="1:18" ht="20.149999999999999" customHeight="1" x14ac:dyDescent="0.3">
      <c r="A47" s="502"/>
      <c r="B47" s="503"/>
      <c r="C47" s="504"/>
      <c r="D47" s="497"/>
      <c r="E47" s="498"/>
      <c r="F47" s="511"/>
      <c r="G47" s="502"/>
      <c r="H47" s="503"/>
      <c r="I47" s="504"/>
      <c r="J47" s="502"/>
      <c r="K47" s="503"/>
      <c r="L47" s="504"/>
      <c r="M47" s="497"/>
      <c r="N47" s="498"/>
      <c r="O47" s="498"/>
      <c r="P47" s="562"/>
      <c r="Q47" s="564"/>
      <c r="R47" s="562"/>
    </row>
    <row r="48" spans="1:18" ht="20.149999999999999" customHeight="1" x14ac:dyDescent="0.3">
      <c r="A48" s="502"/>
      <c r="B48" s="503"/>
      <c r="C48" s="504"/>
      <c r="D48" s="497"/>
      <c r="E48" s="498"/>
      <c r="F48" s="511"/>
      <c r="G48" s="502"/>
      <c r="H48" s="503"/>
      <c r="I48" s="504"/>
      <c r="J48" s="502"/>
      <c r="K48" s="503"/>
      <c r="L48" s="504"/>
      <c r="M48" s="497"/>
      <c r="N48" s="498"/>
      <c r="O48" s="498"/>
      <c r="P48" s="562"/>
      <c r="Q48" s="564"/>
      <c r="R48" s="562"/>
    </row>
    <row r="49" spans="1:18" ht="20.149999999999999" customHeight="1" x14ac:dyDescent="0.3">
      <c r="A49" s="502"/>
      <c r="B49" s="503"/>
      <c r="C49" s="504"/>
      <c r="D49" s="497"/>
      <c r="E49" s="498"/>
      <c r="F49" s="511"/>
      <c r="G49" s="502"/>
      <c r="H49" s="503"/>
      <c r="I49" s="504"/>
      <c r="J49" s="502"/>
      <c r="K49" s="503"/>
      <c r="L49" s="504"/>
      <c r="M49" s="497"/>
      <c r="N49" s="498"/>
      <c r="O49" s="498"/>
      <c r="P49" s="562"/>
      <c r="Q49" s="564"/>
      <c r="R49" s="562"/>
    </row>
    <row r="50" spans="1:18" ht="20.149999999999999" customHeight="1" x14ac:dyDescent="0.3">
      <c r="A50" s="502"/>
      <c r="B50" s="503"/>
      <c r="C50" s="504"/>
      <c r="D50" s="497"/>
      <c r="E50" s="498"/>
      <c r="F50" s="511"/>
      <c r="G50" s="502"/>
      <c r="H50" s="503"/>
      <c r="I50" s="504"/>
      <c r="J50" s="502"/>
      <c r="K50" s="503"/>
      <c r="L50" s="504"/>
      <c r="M50" s="497"/>
      <c r="N50" s="498"/>
      <c r="O50" s="498"/>
      <c r="P50" s="562"/>
      <c r="Q50" s="564"/>
      <c r="R50" s="562"/>
    </row>
    <row r="51" spans="1:18" ht="20.149999999999999" customHeight="1" x14ac:dyDescent="0.3">
      <c r="A51" s="502"/>
      <c r="B51" s="503"/>
      <c r="C51" s="504"/>
      <c r="D51" s="497"/>
      <c r="E51" s="498"/>
      <c r="F51" s="511"/>
      <c r="G51" s="502"/>
      <c r="H51" s="503"/>
      <c r="I51" s="504"/>
      <c r="J51" s="502"/>
      <c r="K51" s="503"/>
      <c r="L51" s="504"/>
      <c r="M51" s="497"/>
      <c r="N51" s="498"/>
      <c r="O51" s="498"/>
      <c r="P51" s="562"/>
      <c r="Q51" s="564"/>
      <c r="R51" s="562"/>
    </row>
    <row r="52" spans="1:18" ht="20.149999999999999" customHeight="1" thickBot="1" x14ac:dyDescent="0.35">
      <c r="A52" s="505"/>
      <c r="B52" s="506"/>
      <c r="C52" s="507"/>
      <c r="D52" s="515"/>
      <c r="E52" s="516"/>
      <c r="F52" s="517"/>
      <c r="G52" s="505"/>
      <c r="H52" s="506"/>
      <c r="I52" s="507"/>
      <c r="J52" s="505"/>
      <c r="K52" s="506"/>
      <c r="L52" s="507"/>
      <c r="M52" s="515"/>
      <c r="N52" s="516"/>
      <c r="O52" s="516"/>
      <c r="P52" s="567"/>
      <c r="Q52" s="568"/>
      <c r="R52" s="567"/>
    </row>
    <row r="53" spans="1:18" ht="20.149999999999999" customHeight="1" thickBot="1" x14ac:dyDescent="0.5">
      <c r="A53" s="154" t="s">
        <v>94</v>
      </c>
      <c r="B53" s="155"/>
      <c r="C53" s="155"/>
      <c r="D53" s="155"/>
      <c r="E53" s="155"/>
      <c r="F53" s="155"/>
      <c r="G53" s="155"/>
      <c r="H53" s="155"/>
      <c r="I53" s="155"/>
      <c r="J53" s="155"/>
      <c r="K53" s="155"/>
      <c r="L53" s="155"/>
      <c r="M53" s="155"/>
      <c r="N53" s="155"/>
      <c r="O53" s="155"/>
      <c r="P53" s="127"/>
      <c r="Q53" s="152"/>
      <c r="R53" s="128"/>
    </row>
    <row r="54" spans="1:18" ht="20.149999999999999" customHeight="1" x14ac:dyDescent="0.3">
      <c r="A54" s="512" t="s">
        <v>28</v>
      </c>
      <c r="B54" s="513"/>
      <c r="C54" s="514"/>
      <c r="D54" s="499" t="s">
        <v>29</v>
      </c>
      <c r="E54" s="500"/>
      <c r="F54" s="501"/>
      <c r="G54" s="499" t="s">
        <v>30</v>
      </c>
      <c r="H54" s="500"/>
      <c r="I54" s="501"/>
      <c r="J54" s="499" t="s">
        <v>31</v>
      </c>
      <c r="K54" s="500"/>
      <c r="L54" s="501"/>
      <c r="M54" s="499"/>
      <c r="N54" s="500"/>
      <c r="O54" s="500"/>
      <c r="P54" s="93"/>
      <c r="Q54" s="156"/>
      <c r="R54" s="94"/>
    </row>
    <row r="55" spans="1:18" ht="20.149999999999999" customHeight="1" x14ac:dyDescent="0.3">
      <c r="A55" s="497"/>
      <c r="B55" s="498"/>
      <c r="C55" s="511"/>
      <c r="D55" s="502"/>
      <c r="E55" s="503"/>
      <c r="F55" s="504"/>
      <c r="G55" s="502"/>
      <c r="H55" s="503"/>
      <c r="I55" s="504"/>
      <c r="J55" s="502"/>
      <c r="K55" s="503"/>
      <c r="L55" s="504"/>
      <c r="M55" s="502"/>
      <c r="N55" s="503"/>
      <c r="O55" s="503"/>
      <c r="P55" s="96"/>
      <c r="Q55" s="142"/>
      <c r="R55" s="97"/>
    </row>
    <row r="56" spans="1:18" ht="20.149999999999999" customHeight="1" x14ac:dyDescent="0.3">
      <c r="A56" s="497"/>
      <c r="B56" s="498"/>
      <c r="C56" s="511"/>
      <c r="D56" s="502"/>
      <c r="E56" s="503"/>
      <c r="F56" s="504"/>
      <c r="G56" s="502"/>
      <c r="H56" s="503"/>
      <c r="I56" s="504"/>
      <c r="J56" s="502"/>
      <c r="K56" s="503"/>
      <c r="L56" s="504"/>
      <c r="M56" s="502"/>
      <c r="N56" s="503"/>
      <c r="O56" s="503"/>
      <c r="P56" s="96"/>
      <c r="Q56" s="142"/>
      <c r="R56" s="97"/>
    </row>
    <row r="57" spans="1:18" ht="20.149999999999999" customHeight="1" x14ac:dyDescent="0.3">
      <c r="A57" s="497"/>
      <c r="B57" s="498"/>
      <c r="C57" s="511"/>
      <c r="D57" s="502"/>
      <c r="E57" s="503"/>
      <c r="F57" s="504"/>
      <c r="G57" s="502"/>
      <c r="H57" s="503"/>
      <c r="I57" s="504"/>
      <c r="J57" s="502"/>
      <c r="K57" s="503"/>
      <c r="L57" s="504"/>
      <c r="M57" s="502"/>
      <c r="N57" s="503"/>
      <c r="O57" s="503"/>
      <c r="P57" s="96"/>
      <c r="Q57" s="142"/>
      <c r="R57" s="97"/>
    </row>
    <row r="58" spans="1:18" ht="20.149999999999999" customHeight="1" x14ac:dyDescent="0.3">
      <c r="A58" s="497"/>
      <c r="B58" s="498"/>
      <c r="C58" s="511"/>
      <c r="D58" s="502"/>
      <c r="E58" s="503"/>
      <c r="F58" s="504"/>
      <c r="G58" s="502"/>
      <c r="H58" s="503"/>
      <c r="I58" s="504"/>
      <c r="J58" s="502"/>
      <c r="K58" s="503"/>
      <c r="L58" s="504"/>
      <c r="M58" s="502"/>
      <c r="N58" s="503"/>
      <c r="O58" s="503"/>
      <c r="P58" s="96"/>
      <c r="Q58" s="142"/>
      <c r="R58" s="97"/>
    </row>
    <row r="59" spans="1:18" ht="20.149999999999999" customHeight="1" x14ac:dyDescent="0.3">
      <c r="A59" s="497"/>
      <c r="B59" s="498"/>
      <c r="C59" s="511"/>
      <c r="D59" s="502"/>
      <c r="E59" s="503"/>
      <c r="F59" s="504"/>
      <c r="G59" s="502"/>
      <c r="H59" s="503"/>
      <c r="I59" s="504"/>
      <c r="J59" s="502"/>
      <c r="K59" s="503"/>
      <c r="L59" s="504"/>
      <c r="M59" s="502"/>
      <c r="N59" s="503"/>
      <c r="O59" s="503"/>
      <c r="P59" s="96"/>
      <c r="Q59" s="142"/>
      <c r="R59" s="97"/>
    </row>
    <row r="60" spans="1:18" ht="20.149999999999999" customHeight="1" thickBot="1" x14ac:dyDescent="0.35">
      <c r="A60" s="515"/>
      <c r="B60" s="516"/>
      <c r="C60" s="517"/>
      <c r="D60" s="505"/>
      <c r="E60" s="506"/>
      <c r="F60" s="507"/>
      <c r="G60" s="505"/>
      <c r="H60" s="506"/>
      <c r="I60" s="507"/>
      <c r="J60" s="505"/>
      <c r="K60" s="506"/>
      <c r="L60" s="507"/>
      <c r="M60" s="505"/>
      <c r="N60" s="506"/>
      <c r="O60" s="506"/>
      <c r="P60" s="99"/>
      <c r="Q60" s="143"/>
      <c r="R60" s="100"/>
    </row>
    <row r="61" spans="1:18" ht="20.149999999999999" customHeight="1" thickBot="1" x14ac:dyDescent="0.5">
      <c r="A61" s="102">
        <f>B61*C61</f>
        <v>0</v>
      </c>
      <c r="B61" s="103">
        <v>0.08</v>
      </c>
      <c r="C61" s="104">
        <f>F61/5</f>
        <v>0</v>
      </c>
      <c r="D61" s="105" t="s">
        <v>14</v>
      </c>
      <c r="E61" s="104"/>
      <c r="F61" s="139"/>
      <c r="G61" s="106"/>
      <c r="H61" s="106"/>
      <c r="I61" s="106"/>
      <c r="J61" s="105"/>
      <c r="K61" s="106"/>
      <c r="L61" s="104"/>
      <c r="M61" s="106"/>
      <c r="N61" s="106"/>
      <c r="O61" s="106"/>
      <c r="P61" s="105"/>
      <c r="Q61" s="153"/>
      <c r="R61" s="104"/>
    </row>
    <row r="62" spans="1:18" ht="20.149999999999999" customHeight="1" x14ac:dyDescent="0.45">
      <c r="A62" s="499" t="s">
        <v>32</v>
      </c>
      <c r="B62" s="500"/>
      <c r="C62" s="501"/>
      <c r="D62" s="499" t="s">
        <v>33</v>
      </c>
      <c r="E62" s="500"/>
      <c r="F62" s="501"/>
      <c r="G62" s="512" t="s">
        <v>34</v>
      </c>
      <c r="H62" s="513"/>
      <c r="I62" s="514"/>
      <c r="J62" s="512" t="s">
        <v>35</v>
      </c>
      <c r="K62" s="513"/>
      <c r="L62" s="514"/>
      <c r="M62" s="525"/>
      <c r="N62" s="526"/>
      <c r="O62" s="526"/>
      <c r="P62" s="109"/>
      <c r="Q62" s="140"/>
      <c r="R62" s="159"/>
    </row>
    <row r="63" spans="1:18" ht="20.149999999999999" customHeight="1" x14ac:dyDescent="0.45">
      <c r="A63" s="502"/>
      <c r="B63" s="503"/>
      <c r="C63" s="504"/>
      <c r="D63" s="502"/>
      <c r="E63" s="503"/>
      <c r="F63" s="504"/>
      <c r="G63" s="497"/>
      <c r="H63" s="498"/>
      <c r="I63" s="511"/>
      <c r="J63" s="497"/>
      <c r="K63" s="498"/>
      <c r="L63" s="511"/>
      <c r="M63" s="527"/>
      <c r="N63" s="528"/>
      <c r="O63" s="528"/>
      <c r="P63" s="110"/>
      <c r="Q63" s="141"/>
      <c r="R63" s="129"/>
    </row>
    <row r="64" spans="1:18" ht="20.149999999999999" customHeight="1" x14ac:dyDescent="0.45">
      <c r="A64" s="502"/>
      <c r="B64" s="503"/>
      <c r="C64" s="504"/>
      <c r="D64" s="502"/>
      <c r="E64" s="503"/>
      <c r="F64" s="504"/>
      <c r="G64" s="497"/>
      <c r="H64" s="498"/>
      <c r="I64" s="511"/>
      <c r="J64" s="497"/>
      <c r="K64" s="498"/>
      <c r="L64" s="511"/>
      <c r="M64" s="527"/>
      <c r="N64" s="528"/>
      <c r="O64" s="528"/>
      <c r="P64" s="110"/>
      <c r="Q64" s="141"/>
      <c r="R64" s="129"/>
    </row>
    <row r="65" spans="1:18" ht="20.149999999999999" customHeight="1" x14ac:dyDescent="0.45">
      <c r="A65" s="502"/>
      <c r="B65" s="503"/>
      <c r="C65" s="504"/>
      <c r="D65" s="502"/>
      <c r="E65" s="503"/>
      <c r="F65" s="504"/>
      <c r="G65" s="497"/>
      <c r="H65" s="498"/>
      <c r="I65" s="511"/>
      <c r="J65" s="497"/>
      <c r="K65" s="498"/>
      <c r="L65" s="511"/>
      <c r="M65" s="527"/>
      <c r="N65" s="528"/>
      <c r="O65" s="528"/>
      <c r="P65" s="110"/>
      <c r="Q65" s="141"/>
      <c r="R65" s="129"/>
    </row>
    <row r="66" spans="1:18" ht="20.149999999999999" customHeight="1" x14ac:dyDescent="0.45">
      <c r="A66" s="502"/>
      <c r="B66" s="503"/>
      <c r="C66" s="504"/>
      <c r="D66" s="502"/>
      <c r="E66" s="503"/>
      <c r="F66" s="504"/>
      <c r="G66" s="497"/>
      <c r="H66" s="498"/>
      <c r="I66" s="511"/>
      <c r="J66" s="497"/>
      <c r="K66" s="498"/>
      <c r="L66" s="511"/>
      <c r="M66" s="527"/>
      <c r="N66" s="528"/>
      <c r="O66" s="528"/>
      <c r="P66" s="110"/>
      <c r="Q66" s="141"/>
      <c r="R66" s="129"/>
    </row>
    <row r="67" spans="1:18" ht="20.149999999999999" customHeight="1" x14ac:dyDescent="0.45">
      <c r="A67" s="502"/>
      <c r="B67" s="503"/>
      <c r="C67" s="504"/>
      <c r="D67" s="502"/>
      <c r="E67" s="503"/>
      <c r="F67" s="504"/>
      <c r="G67" s="497"/>
      <c r="H67" s="498"/>
      <c r="I67" s="511"/>
      <c r="J67" s="497"/>
      <c r="K67" s="498"/>
      <c r="L67" s="511"/>
      <c r="M67" s="527"/>
      <c r="N67" s="528"/>
      <c r="O67" s="528"/>
      <c r="P67" s="110"/>
      <c r="Q67" s="141"/>
      <c r="R67" s="129"/>
    </row>
    <row r="68" spans="1:18" ht="20.149999999999999" customHeight="1" x14ac:dyDescent="0.45">
      <c r="A68" s="502"/>
      <c r="B68" s="503"/>
      <c r="C68" s="504"/>
      <c r="D68" s="502"/>
      <c r="E68" s="503"/>
      <c r="F68" s="504"/>
      <c r="G68" s="497"/>
      <c r="H68" s="498"/>
      <c r="I68" s="511"/>
      <c r="J68" s="497"/>
      <c r="K68" s="498"/>
      <c r="L68" s="511"/>
      <c r="M68" s="527"/>
      <c r="N68" s="528"/>
      <c r="O68" s="528"/>
      <c r="P68" s="110"/>
      <c r="Q68" s="141"/>
      <c r="R68" s="129"/>
    </row>
    <row r="69" spans="1:18" ht="20.149999999999999" customHeight="1" x14ac:dyDescent="0.45">
      <c r="A69" s="502"/>
      <c r="B69" s="503"/>
      <c r="C69" s="504"/>
      <c r="D69" s="502"/>
      <c r="E69" s="503"/>
      <c r="F69" s="504"/>
      <c r="G69" s="497"/>
      <c r="H69" s="498"/>
      <c r="I69" s="511"/>
      <c r="J69" s="497"/>
      <c r="K69" s="498"/>
      <c r="L69" s="511"/>
      <c r="M69" s="527"/>
      <c r="N69" s="528"/>
      <c r="O69" s="528"/>
      <c r="P69" s="110"/>
      <c r="Q69" s="141"/>
      <c r="R69" s="129"/>
    </row>
    <row r="70" spans="1:18" ht="67.5" customHeight="1" thickBot="1" x14ac:dyDescent="0.5">
      <c r="A70" s="505"/>
      <c r="B70" s="506"/>
      <c r="C70" s="507"/>
      <c r="D70" s="505"/>
      <c r="E70" s="506"/>
      <c r="F70" s="507"/>
      <c r="G70" s="515"/>
      <c r="H70" s="516"/>
      <c r="I70" s="517"/>
      <c r="J70" s="515"/>
      <c r="K70" s="516"/>
      <c r="L70" s="517"/>
      <c r="M70" s="529"/>
      <c r="N70" s="530"/>
      <c r="O70" s="530"/>
      <c r="P70" s="111"/>
      <c r="Q70" s="147"/>
      <c r="R70" s="160"/>
    </row>
    <row r="71" spans="1:18" ht="20.149999999999999" customHeight="1" thickBot="1" x14ac:dyDescent="0.5">
      <c r="A71" s="161">
        <f>B71*C71</f>
        <v>0</v>
      </c>
      <c r="B71" s="162">
        <v>0.05</v>
      </c>
      <c r="C71" s="131">
        <f>F71/5</f>
        <v>0</v>
      </c>
      <c r="D71" s="115" t="s">
        <v>14</v>
      </c>
      <c r="E71" s="115"/>
      <c r="F71" s="139"/>
      <c r="G71" s="115"/>
      <c r="H71" s="115"/>
      <c r="I71" s="115"/>
      <c r="J71" s="130"/>
      <c r="K71" s="115"/>
      <c r="L71" s="131"/>
      <c r="M71" s="130"/>
      <c r="N71" s="115"/>
      <c r="O71" s="115"/>
      <c r="P71" s="130"/>
      <c r="Q71" s="142"/>
      <c r="R71" s="131"/>
    </row>
    <row r="72" spans="1:18" ht="20.149999999999999" customHeight="1" x14ac:dyDescent="0.3">
      <c r="A72" s="512" t="s">
        <v>36</v>
      </c>
      <c r="B72" s="513"/>
      <c r="C72" s="514"/>
      <c r="D72" s="499" t="s">
        <v>37</v>
      </c>
      <c r="E72" s="500"/>
      <c r="F72" s="501"/>
      <c r="G72" s="499" t="s">
        <v>38</v>
      </c>
      <c r="H72" s="500"/>
      <c r="I72" s="501"/>
      <c r="J72" s="499" t="s">
        <v>39</v>
      </c>
      <c r="K72" s="500"/>
      <c r="L72" s="501"/>
      <c r="M72" s="499"/>
      <c r="N72" s="500"/>
      <c r="O72" s="500"/>
      <c r="P72" s="93"/>
      <c r="Q72" s="156"/>
      <c r="R72" s="94"/>
    </row>
    <row r="73" spans="1:18" ht="20.149999999999999" customHeight="1" x14ac:dyDescent="0.3">
      <c r="A73" s="497"/>
      <c r="B73" s="498"/>
      <c r="C73" s="511"/>
      <c r="D73" s="502"/>
      <c r="E73" s="503"/>
      <c r="F73" s="504"/>
      <c r="G73" s="502"/>
      <c r="H73" s="503"/>
      <c r="I73" s="504"/>
      <c r="J73" s="502"/>
      <c r="K73" s="503"/>
      <c r="L73" s="504"/>
      <c r="M73" s="502"/>
      <c r="N73" s="503"/>
      <c r="O73" s="503"/>
      <c r="P73" s="96"/>
      <c r="Q73" s="142"/>
      <c r="R73" s="97"/>
    </row>
    <row r="74" spans="1:18" ht="20.149999999999999" customHeight="1" x14ac:dyDescent="0.3">
      <c r="A74" s="497"/>
      <c r="B74" s="498"/>
      <c r="C74" s="511"/>
      <c r="D74" s="502"/>
      <c r="E74" s="503"/>
      <c r="F74" s="504"/>
      <c r="G74" s="502"/>
      <c r="H74" s="503"/>
      <c r="I74" s="504"/>
      <c r="J74" s="502"/>
      <c r="K74" s="503"/>
      <c r="L74" s="504"/>
      <c r="M74" s="502"/>
      <c r="N74" s="503"/>
      <c r="O74" s="503"/>
      <c r="P74" s="96"/>
      <c r="Q74" s="142"/>
      <c r="R74" s="97"/>
    </row>
    <row r="75" spans="1:18" ht="20.149999999999999" customHeight="1" x14ac:dyDescent="0.3">
      <c r="A75" s="497"/>
      <c r="B75" s="498"/>
      <c r="C75" s="511"/>
      <c r="D75" s="502"/>
      <c r="E75" s="503"/>
      <c r="F75" s="504"/>
      <c r="G75" s="502"/>
      <c r="H75" s="503"/>
      <c r="I75" s="504"/>
      <c r="J75" s="502"/>
      <c r="K75" s="503"/>
      <c r="L75" s="504"/>
      <c r="M75" s="502"/>
      <c r="N75" s="503"/>
      <c r="O75" s="503"/>
      <c r="P75" s="96"/>
      <c r="Q75" s="142"/>
      <c r="R75" s="97"/>
    </row>
    <row r="76" spans="1:18" ht="20.149999999999999" customHeight="1" x14ac:dyDescent="0.3">
      <c r="A76" s="497"/>
      <c r="B76" s="498"/>
      <c r="C76" s="511"/>
      <c r="D76" s="502"/>
      <c r="E76" s="503"/>
      <c r="F76" s="504"/>
      <c r="G76" s="502"/>
      <c r="H76" s="503"/>
      <c r="I76" s="504"/>
      <c r="J76" s="502"/>
      <c r="K76" s="503"/>
      <c r="L76" s="504"/>
      <c r="M76" s="502"/>
      <c r="N76" s="503"/>
      <c r="O76" s="503"/>
      <c r="P76" s="96"/>
      <c r="Q76" s="142"/>
      <c r="R76" s="97"/>
    </row>
    <row r="77" spans="1:18" ht="20.149999999999999" customHeight="1" x14ac:dyDescent="0.3">
      <c r="A77" s="497"/>
      <c r="B77" s="498"/>
      <c r="C77" s="511"/>
      <c r="D77" s="502"/>
      <c r="E77" s="503"/>
      <c r="F77" s="504"/>
      <c r="G77" s="502"/>
      <c r="H77" s="503"/>
      <c r="I77" s="504"/>
      <c r="J77" s="502"/>
      <c r="K77" s="503"/>
      <c r="L77" s="504"/>
      <c r="M77" s="502"/>
      <c r="N77" s="503"/>
      <c r="O77" s="503"/>
      <c r="P77" s="96"/>
      <c r="Q77" s="142"/>
      <c r="R77" s="97"/>
    </row>
    <row r="78" spans="1:18" ht="20.149999999999999" customHeight="1" x14ac:dyDescent="0.3">
      <c r="A78" s="497"/>
      <c r="B78" s="498"/>
      <c r="C78" s="511"/>
      <c r="D78" s="502"/>
      <c r="E78" s="503"/>
      <c r="F78" s="504"/>
      <c r="G78" s="502"/>
      <c r="H78" s="503"/>
      <c r="I78" s="504"/>
      <c r="J78" s="502"/>
      <c r="K78" s="503"/>
      <c r="L78" s="504"/>
      <c r="M78" s="502"/>
      <c r="N78" s="503"/>
      <c r="O78" s="503"/>
      <c r="P78" s="96"/>
      <c r="Q78" s="142"/>
      <c r="R78" s="97"/>
    </row>
    <row r="79" spans="1:18" ht="20.149999999999999" customHeight="1" x14ac:dyDescent="0.3">
      <c r="A79" s="497"/>
      <c r="B79" s="498"/>
      <c r="C79" s="511"/>
      <c r="D79" s="502"/>
      <c r="E79" s="503"/>
      <c r="F79" s="504"/>
      <c r="G79" s="502"/>
      <c r="H79" s="503"/>
      <c r="I79" s="504"/>
      <c r="J79" s="502"/>
      <c r="K79" s="503"/>
      <c r="L79" s="504"/>
      <c r="M79" s="502"/>
      <c r="N79" s="503"/>
      <c r="O79" s="503"/>
      <c r="P79" s="96"/>
      <c r="Q79" s="142"/>
      <c r="R79" s="97"/>
    </row>
    <row r="80" spans="1:18" ht="20.149999999999999" customHeight="1" thickBot="1" x14ac:dyDescent="0.35">
      <c r="A80" s="515"/>
      <c r="B80" s="516"/>
      <c r="C80" s="517"/>
      <c r="D80" s="505"/>
      <c r="E80" s="506"/>
      <c r="F80" s="507"/>
      <c r="G80" s="505"/>
      <c r="H80" s="506"/>
      <c r="I80" s="507"/>
      <c r="J80" s="505"/>
      <c r="K80" s="506"/>
      <c r="L80" s="507"/>
      <c r="M80" s="505"/>
      <c r="N80" s="506"/>
      <c r="O80" s="506"/>
      <c r="P80" s="99"/>
      <c r="Q80" s="143"/>
      <c r="R80" s="100"/>
    </row>
    <row r="81" spans="1:18" ht="20.149999999999999" customHeight="1" thickBot="1" x14ac:dyDescent="0.5">
      <c r="A81" s="157">
        <f>B81*C81</f>
        <v>0</v>
      </c>
      <c r="B81" s="158">
        <v>0.11</v>
      </c>
      <c r="C81" s="138">
        <f>F81/5</f>
        <v>0</v>
      </c>
      <c r="D81" s="115" t="s">
        <v>14</v>
      </c>
      <c r="E81" s="115"/>
      <c r="F81" s="146"/>
      <c r="G81" s="136"/>
      <c r="H81" s="137"/>
      <c r="I81" s="138"/>
      <c r="J81" s="137"/>
      <c r="K81" s="137"/>
      <c r="L81" s="137"/>
      <c r="M81" s="136"/>
      <c r="N81" s="137"/>
      <c r="O81" s="137"/>
      <c r="P81" s="130"/>
      <c r="Q81" s="142"/>
      <c r="R81" s="131"/>
    </row>
    <row r="82" spans="1:18" ht="20.149999999999999" customHeight="1" thickBot="1" x14ac:dyDescent="0.5">
      <c r="A82" s="144" t="s">
        <v>92</v>
      </c>
      <c r="B82" s="145"/>
      <c r="C82" s="145"/>
      <c r="D82" s="145"/>
      <c r="E82" s="145"/>
      <c r="F82" s="145"/>
      <c r="G82" s="145"/>
      <c r="H82" s="145"/>
      <c r="I82" s="145"/>
      <c r="J82" s="145"/>
      <c r="K82" s="145"/>
      <c r="L82" s="145"/>
      <c r="M82" s="145"/>
      <c r="N82" s="145"/>
      <c r="O82" s="145"/>
      <c r="P82" s="127"/>
      <c r="Q82" s="152"/>
      <c r="R82" s="128"/>
    </row>
    <row r="83" spans="1:18" ht="105.75" customHeight="1" thickBot="1" x14ac:dyDescent="0.5">
      <c r="A83" s="531" t="s">
        <v>96</v>
      </c>
      <c r="B83" s="532"/>
      <c r="C83" s="533"/>
      <c r="D83" s="531" t="s">
        <v>40</v>
      </c>
      <c r="E83" s="532"/>
      <c r="F83" s="533"/>
      <c r="G83" s="531" t="s">
        <v>41</v>
      </c>
      <c r="H83" s="532"/>
      <c r="I83" s="533"/>
      <c r="J83" s="534"/>
      <c r="K83" s="535"/>
      <c r="L83" s="536"/>
      <c r="M83" s="537"/>
      <c r="N83" s="538"/>
      <c r="O83" s="538"/>
      <c r="P83" s="118"/>
      <c r="Q83" s="164"/>
      <c r="R83" s="165"/>
    </row>
    <row r="84" spans="1:18" ht="20.149999999999999" customHeight="1" thickBot="1" x14ac:dyDescent="0.5">
      <c r="A84" s="136">
        <f>B84*C84</f>
        <v>0</v>
      </c>
      <c r="B84" s="158">
        <v>0.1</v>
      </c>
      <c r="C84" s="138">
        <f>F84/5</f>
        <v>0</v>
      </c>
      <c r="D84" s="107" t="s">
        <v>14</v>
      </c>
      <c r="E84" s="108"/>
      <c r="F84" s="163"/>
      <c r="G84" s="136"/>
      <c r="H84" s="137"/>
      <c r="I84" s="138"/>
      <c r="J84" s="137"/>
      <c r="K84" s="137"/>
      <c r="L84" s="137"/>
      <c r="M84" s="543"/>
      <c r="N84" s="544"/>
      <c r="O84" s="544"/>
      <c r="P84" s="132"/>
      <c r="Q84" s="142"/>
      <c r="R84" s="133"/>
    </row>
    <row r="85" spans="1:18" ht="20.149999999999999" customHeight="1" thickBot="1" x14ac:dyDescent="0.5">
      <c r="A85" s="125" t="s">
        <v>95</v>
      </c>
      <c r="B85" s="124"/>
      <c r="C85" s="124"/>
      <c r="D85" s="124"/>
      <c r="E85" s="124"/>
      <c r="F85" s="124"/>
      <c r="G85" s="124"/>
      <c r="H85" s="124"/>
      <c r="I85" s="124"/>
      <c r="J85" s="124"/>
      <c r="K85" s="124"/>
      <c r="L85" s="124"/>
      <c r="M85" s="124"/>
      <c r="N85" s="124"/>
      <c r="O85" s="124"/>
      <c r="P85" s="127"/>
      <c r="Q85" s="152"/>
      <c r="R85" s="128"/>
    </row>
    <row r="86" spans="1:18" ht="20.149999999999999" customHeight="1" x14ac:dyDescent="0.3">
      <c r="A86" s="499" t="s">
        <v>42</v>
      </c>
      <c r="B86" s="500"/>
      <c r="C86" s="501"/>
      <c r="D86" s="512" t="s">
        <v>43</v>
      </c>
      <c r="E86" s="513"/>
      <c r="F86" s="514"/>
      <c r="G86" s="499" t="s">
        <v>44</v>
      </c>
      <c r="H86" s="500"/>
      <c r="I86" s="501"/>
      <c r="J86" s="499" t="s">
        <v>45</v>
      </c>
      <c r="K86" s="500"/>
      <c r="L86" s="501"/>
      <c r="M86" s="553"/>
      <c r="N86" s="554"/>
      <c r="O86" s="554"/>
      <c r="P86" s="119"/>
      <c r="Q86" s="148"/>
      <c r="R86" s="134"/>
    </row>
    <row r="87" spans="1:18" ht="20.149999999999999" customHeight="1" x14ac:dyDescent="0.3">
      <c r="A87" s="502"/>
      <c r="B87" s="503"/>
      <c r="C87" s="504"/>
      <c r="D87" s="497"/>
      <c r="E87" s="498"/>
      <c r="F87" s="511"/>
      <c r="G87" s="502"/>
      <c r="H87" s="503"/>
      <c r="I87" s="504"/>
      <c r="J87" s="502"/>
      <c r="K87" s="503"/>
      <c r="L87" s="504"/>
      <c r="M87" s="555"/>
      <c r="N87" s="556"/>
      <c r="O87" s="556"/>
      <c r="P87" s="119"/>
      <c r="Q87" s="148"/>
      <c r="R87" s="134"/>
    </row>
    <row r="88" spans="1:18" ht="20.149999999999999" customHeight="1" x14ac:dyDescent="0.3">
      <c r="A88" s="502"/>
      <c r="B88" s="503"/>
      <c r="C88" s="504"/>
      <c r="D88" s="497"/>
      <c r="E88" s="498"/>
      <c r="F88" s="511"/>
      <c r="G88" s="502"/>
      <c r="H88" s="503"/>
      <c r="I88" s="504"/>
      <c r="J88" s="502"/>
      <c r="K88" s="503"/>
      <c r="L88" s="504"/>
      <c r="M88" s="555"/>
      <c r="N88" s="556"/>
      <c r="O88" s="556"/>
      <c r="P88" s="119"/>
      <c r="Q88" s="148"/>
      <c r="R88" s="134"/>
    </row>
    <row r="89" spans="1:18" ht="20.149999999999999" customHeight="1" x14ac:dyDescent="0.3">
      <c r="A89" s="502"/>
      <c r="B89" s="503"/>
      <c r="C89" s="504"/>
      <c r="D89" s="497"/>
      <c r="E89" s="498"/>
      <c r="F89" s="511"/>
      <c r="G89" s="502"/>
      <c r="H89" s="503"/>
      <c r="I89" s="504"/>
      <c r="J89" s="502"/>
      <c r="K89" s="503"/>
      <c r="L89" s="504"/>
      <c r="M89" s="555"/>
      <c r="N89" s="556"/>
      <c r="O89" s="556"/>
      <c r="P89" s="119"/>
      <c r="Q89" s="148"/>
      <c r="R89" s="134"/>
    </row>
    <row r="90" spans="1:18" ht="20.149999999999999" customHeight="1" x14ac:dyDescent="0.3">
      <c r="A90" s="502"/>
      <c r="B90" s="503"/>
      <c r="C90" s="504"/>
      <c r="D90" s="497"/>
      <c r="E90" s="498"/>
      <c r="F90" s="511"/>
      <c r="G90" s="502"/>
      <c r="H90" s="503"/>
      <c r="I90" s="504"/>
      <c r="J90" s="502"/>
      <c r="K90" s="503"/>
      <c r="L90" s="504"/>
      <c r="M90" s="555"/>
      <c r="N90" s="556"/>
      <c r="O90" s="556"/>
      <c r="P90" s="119"/>
      <c r="Q90" s="148"/>
      <c r="R90" s="134"/>
    </row>
    <row r="91" spans="1:18" ht="116.25" customHeight="1" thickBot="1" x14ac:dyDescent="0.35">
      <c r="A91" s="505"/>
      <c r="B91" s="506"/>
      <c r="C91" s="507"/>
      <c r="D91" s="515"/>
      <c r="E91" s="516"/>
      <c r="F91" s="517"/>
      <c r="G91" s="505"/>
      <c r="H91" s="506"/>
      <c r="I91" s="507"/>
      <c r="J91" s="505"/>
      <c r="K91" s="506"/>
      <c r="L91" s="507"/>
      <c r="M91" s="557"/>
      <c r="N91" s="558"/>
      <c r="O91" s="558"/>
      <c r="P91" s="119"/>
      <c r="Q91" s="148"/>
      <c r="R91" s="134"/>
    </row>
    <row r="92" spans="1:18" ht="20.149999999999999" customHeight="1" thickBot="1" x14ac:dyDescent="0.5">
      <c r="A92" s="112">
        <f>B92*C92</f>
        <v>0</v>
      </c>
      <c r="B92" s="113">
        <v>0.12</v>
      </c>
      <c r="C92" s="114">
        <f>F92/5</f>
        <v>0</v>
      </c>
      <c r="D92" s="117" t="s">
        <v>14</v>
      </c>
      <c r="E92" s="114"/>
      <c r="F92" s="101"/>
      <c r="G92" s="117"/>
      <c r="H92" s="116"/>
      <c r="I92" s="114"/>
      <c r="J92" s="116"/>
      <c r="K92" s="116"/>
      <c r="L92" s="116"/>
      <c r="M92" s="117"/>
      <c r="N92" s="116"/>
      <c r="O92" s="116"/>
      <c r="P92" s="130"/>
      <c r="Q92" s="142"/>
      <c r="R92" s="131"/>
    </row>
    <row r="93" spans="1:18" ht="20.149999999999999" customHeight="1" x14ac:dyDescent="0.3">
      <c r="A93" s="499" t="s">
        <v>46</v>
      </c>
      <c r="B93" s="545"/>
      <c r="C93" s="546"/>
      <c r="D93" s="497" t="s">
        <v>47</v>
      </c>
      <c r="E93" s="498"/>
      <c r="F93" s="511"/>
      <c r="G93" s="499" t="s">
        <v>48</v>
      </c>
      <c r="H93" s="500"/>
      <c r="I93" s="501"/>
      <c r="J93" s="499" t="s">
        <v>49</v>
      </c>
      <c r="K93" s="500"/>
      <c r="L93" s="501"/>
      <c r="M93" s="539"/>
      <c r="N93" s="540"/>
      <c r="O93" s="540"/>
      <c r="P93" s="120"/>
      <c r="Q93" s="148"/>
      <c r="R93" s="135"/>
    </row>
    <row r="94" spans="1:18" ht="20.149999999999999" customHeight="1" x14ac:dyDescent="0.3">
      <c r="A94" s="547"/>
      <c r="B94" s="548"/>
      <c r="C94" s="549"/>
      <c r="D94" s="497"/>
      <c r="E94" s="498"/>
      <c r="F94" s="511"/>
      <c r="G94" s="502"/>
      <c r="H94" s="503"/>
      <c r="I94" s="504"/>
      <c r="J94" s="502"/>
      <c r="K94" s="503"/>
      <c r="L94" s="504"/>
      <c r="M94" s="539"/>
      <c r="N94" s="540"/>
      <c r="O94" s="540"/>
      <c r="P94" s="120"/>
      <c r="Q94" s="148"/>
      <c r="R94" s="135"/>
    </row>
    <row r="95" spans="1:18" ht="20.149999999999999" customHeight="1" x14ac:dyDescent="0.3">
      <c r="A95" s="547"/>
      <c r="B95" s="548"/>
      <c r="C95" s="549"/>
      <c r="D95" s="497"/>
      <c r="E95" s="498"/>
      <c r="F95" s="511"/>
      <c r="G95" s="502"/>
      <c r="H95" s="503"/>
      <c r="I95" s="504"/>
      <c r="J95" s="502"/>
      <c r="K95" s="503"/>
      <c r="L95" s="504"/>
      <c r="M95" s="539"/>
      <c r="N95" s="540"/>
      <c r="O95" s="540"/>
      <c r="P95" s="120"/>
      <c r="Q95" s="148"/>
      <c r="R95" s="135"/>
    </row>
    <row r="96" spans="1:18" ht="20.149999999999999" customHeight="1" x14ac:dyDescent="0.3">
      <c r="A96" s="547"/>
      <c r="B96" s="548"/>
      <c r="C96" s="549"/>
      <c r="D96" s="497"/>
      <c r="E96" s="498"/>
      <c r="F96" s="511"/>
      <c r="G96" s="502"/>
      <c r="H96" s="503"/>
      <c r="I96" s="504"/>
      <c r="J96" s="502"/>
      <c r="K96" s="503"/>
      <c r="L96" s="504"/>
      <c r="M96" s="539"/>
      <c r="N96" s="540"/>
      <c r="O96" s="540"/>
      <c r="P96" s="120"/>
      <c r="Q96" s="148"/>
      <c r="R96" s="135"/>
    </row>
    <row r="97" spans="1:18" ht="20.149999999999999" customHeight="1" x14ac:dyDescent="0.3">
      <c r="A97" s="547"/>
      <c r="B97" s="548"/>
      <c r="C97" s="549"/>
      <c r="D97" s="497"/>
      <c r="E97" s="498"/>
      <c r="F97" s="511"/>
      <c r="G97" s="502"/>
      <c r="H97" s="503"/>
      <c r="I97" s="504"/>
      <c r="J97" s="502"/>
      <c r="K97" s="503"/>
      <c r="L97" s="504"/>
      <c r="M97" s="539"/>
      <c r="N97" s="540"/>
      <c r="O97" s="540"/>
      <c r="P97" s="120"/>
      <c r="Q97" s="148"/>
      <c r="R97" s="135"/>
    </row>
    <row r="98" spans="1:18" ht="90" customHeight="1" thickBot="1" x14ac:dyDescent="0.35">
      <c r="A98" s="550"/>
      <c r="B98" s="551"/>
      <c r="C98" s="552"/>
      <c r="D98" s="515"/>
      <c r="E98" s="516"/>
      <c r="F98" s="517"/>
      <c r="G98" s="505"/>
      <c r="H98" s="506"/>
      <c r="I98" s="507"/>
      <c r="J98" s="505"/>
      <c r="K98" s="506"/>
      <c r="L98" s="507"/>
      <c r="M98" s="541"/>
      <c r="N98" s="542"/>
      <c r="O98" s="542"/>
      <c r="P98" s="120"/>
      <c r="Q98" s="148"/>
      <c r="R98" s="135"/>
    </row>
    <row r="99" spans="1:18" ht="20.149999999999999" customHeight="1" thickBot="1" x14ac:dyDescent="0.5">
      <c r="A99" s="112">
        <f>B99*C99</f>
        <v>0</v>
      </c>
      <c r="B99" s="113">
        <v>0.1</v>
      </c>
      <c r="C99" s="114">
        <f>F99/5</f>
        <v>0</v>
      </c>
      <c r="D99" s="117" t="s">
        <v>14</v>
      </c>
      <c r="E99" s="116"/>
      <c r="F99" s="101"/>
      <c r="G99" s="117"/>
      <c r="H99" s="116"/>
      <c r="I99" s="114"/>
      <c r="J99" s="116"/>
      <c r="K99" s="116"/>
      <c r="L99" s="116"/>
      <c r="M99" s="117"/>
      <c r="N99" s="116"/>
      <c r="O99" s="116"/>
      <c r="P99" s="136"/>
      <c r="Q99" s="143"/>
      <c r="R99" s="138"/>
    </row>
  </sheetData>
  <mergeCells count="76">
    <mergeCell ref="P44:P52"/>
    <mergeCell ref="Q44:Q52"/>
    <mergeCell ref="R44:R52"/>
    <mergeCell ref="Q20:Q27"/>
    <mergeCell ref="Q29:Q37"/>
    <mergeCell ref="R29:R37"/>
    <mergeCell ref="P38:P43"/>
    <mergeCell ref="Q38:Q43"/>
    <mergeCell ref="R38:R43"/>
    <mergeCell ref="P6:P9"/>
    <mergeCell ref="Q6:Q9"/>
    <mergeCell ref="R6:R9"/>
    <mergeCell ref="P11:P19"/>
    <mergeCell ref="Q11:Q19"/>
    <mergeCell ref="R11:R19"/>
    <mergeCell ref="G93:I98"/>
    <mergeCell ref="J93:L98"/>
    <mergeCell ref="M93:O98"/>
    <mergeCell ref="M84:O84"/>
    <mergeCell ref="A93:C98"/>
    <mergeCell ref="D93:F98"/>
    <mergeCell ref="A86:C91"/>
    <mergeCell ref="D86:F91"/>
    <mergeCell ref="G86:I91"/>
    <mergeCell ref="J86:L91"/>
    <mergeCell ref="M86:O91"/>
    <mergeCell ref="J72:L80"/>
    <mergeCell ref="M72:O80"/>
    <mergeCell ref="A83:C83"/>
    <mergeCell ref="D83:F83"/>
    <mergeCell ref="G83:I83"/>
    <mergeCell ref="J83:L83"/>
    <mergeCell ref="M83:O83"/>
    <mergeCell ref="A72:C80"/>
    <mergeCell ref="D72:F80"/>
    <mergeCell ref="G72:I80"/>
    <mergeCell ref="M54:O60"/>
    <mergeCell ref="A62:C70"/>
    <mergeCell ref="D62:F70"/>
    <mergeCell ref="G62:I70"/>
    <mergeCell ref="J62:L70"/>
    <mergeCell ref="M62:O70"/>
    <mergeCell ref="A54:C60"/>
    <mergeCell ref="D54:F60"/>
    <mergeCell ref="G54:I60"/>
    <mergeCell ref="J54:L60"/>
    <mergeCell ref="G38:I43"/>
    <mergeCell ref="J38:L43"/>
    <mergeCell ref="M38:O43"/>
    <mergeCell ref="A44:C52"/>
    <mergeCell ref="D44:F52"/>
    <mergeCell ref="G44:I52"/>
    <mergeCell ref="J44:L52"/>
    <mergeCell ref="M44:O52"/>
    <mergeCell ref="A38:C43"/>
    <mergeCell ref="D38:F43"/>
    <mergeCell ref="A29:C37"/>
    <mergeCell ref="D29:F37"/>
    <mergeCell ref="G29:I37"/>
    <mergeCell ref="J29:L37"/>
    <mergeCell ref="M29:O37"/>
    <mergeCell ref="M11:O19"/>
    <mergeCell ref="A20:C27"/>
    <mergeCell ref="D20:F27"/>
    <mergeCell ref="G20:I27"/>
    <mergeCell ref="J20:L27"/>
    <mergeCell ref="M20:O27"/>
    <mergeCell ref="A11:C19"/>
    <mergeCell ref="D11:F19"/>
    <mergeCell ref="G11:I19"/>
    <mergeCell ref="J11:L19"/>
    <mergeCell ref="A6:C9"/>
    <mergeCell ref="D6:F9"/>
    <mergeCell ref="G6:I9"/>
    <mergeCell ref="J6:L9"/>
    <mergeCell ref="M6:O9"/>
  </mergeCells>
  <pageMargins left="0.25" right="0.25" top="0.75" bottom="0.75" header="0.3" footer="0.3"/>
  <pageSetup scale="63" fitToHeight="0" orientation="portrait" r:id="rId1"/>
  <rowBreaks count="1" manualBreakCount="1">
    <brk id="53" max="16383" man="1"/>
  </rowBreaks>
  <colBreaks count="1" manualBreakCount="1">
    <brk id="1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e6ab4b2-1c4c-467e-8243-2e2b824ef9df">
      <Terms xmlns="http://schemas.microsoft.com/office/infopath/2007/PartnerControls"/>
    </lcf76f155ced4ddcb4097134ff3c332f>
    <TaxCatchAll xmlns="34c260ee-0cb7-478e-85cb-d44470d33d61" xsi:nil="true"/>
    <SharedWithUsers xmlns="34c260ee-0cb7-478e-85cb-d44470d33d61">
      <UserInfo>
        <DisplayName>Lucinda Hurt</DisplayName>
        <AccountId>16</AccountId>
        <AccountType/>
      </UserInfo>
      <UserInfo>
        <DisplayName>Brianne Moser</DisplayName>
        <AccountId>14</AccountId>
        <AccountType/>
      </UserInfo>
      <UserInfo>
        <DisplayName>Leslie Edstrom</DisplayName>
        <AccountId>28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F5EAEEADB55445A024DD745897C05A" ma:contentTypeVersion="21" ma:contentTypeDescription="Create a new document." ma:contentTypeScope="" ma:versionID="90d3548553ecb8cb7a6fc295f7d4db6b">
  <xsd:schema xmlns:xsd="http://www.w3.org/2001/XMLSchema" xmlns:xs="http://www.w3.org/2001/XMLSchema" xmlns:p="http://schemas.microsoft.com/office/2006/metadata/properties" xmlns:ns1="http://schemas.microsoft.com/sharepoint/v3" xmlns:ns2="fe6ab4b2-1c4c-467e-8243-2e2b824ef9df" xmlns:ns3="34c260ee-0cb7-478e-85cb-d44470d33d61" targetNamespace="http://schemas.microsoft.com/office/2006/metadata/properties" ma:root="true" ma:fieldsID="a274aaa99d40c43f9c10384c38ba64b3" ns1:_="" ns2:_="" ns3:_="">
    <xsd:import namespace="http://schemas.microsoft.com/sharepoint/v3"/>
    <xsd:import namespace="fe6ab4b2-1c4c-467e-8243-2e2b824ef9df"/>
    <xsd:import namespace="34c260ee-0cb7-478e-85cb-d44470d33d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6ab4b2-1c4c-467e-8243-2e2b824ef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43e680a-d340-4589-b508-7f36afd53d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c260ee-0cb7-478e-85cb-d44470d33d6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0594e8c-552b-4293-a589-4e8f84145b6a}" ma:internalName="TaxCatchAll" ma:showField="CatchAllData" ma:web="34c260ee-0cb7-478e-85cb-d44470d33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A337-4B1E-4BD4-B496-309F95809F60}">
  <ds:schemaRefs>
    <ds:schemaRef ds:uri="http://schemas.microsoft.com/sharepoint/v3/contenttype/forms"/>
  </ds:schemaRefs>
</ds:datastoreItem>
</file>

<file path=customXml/itemProps2.xml><?xml version="1.0" encoding="utf-8"?>
<ds:datastoreItem xmlns:ds="http://schemas.openxmlformats.org/officeDocument/2006/customXml" ds:itemID="{EE67C8A6-FB47-4016-9A94-F4140D4FB2F1}">
  <ds:schemaRefs>
    <ds:schemaRef ds:uri="http://schemas.microsoft.com/office/2006/metadata/properties"/>
    <ds:schemaRef ds:uri="http://schemas.microsoft.com/office/infopath/2007/PartnerControls"/>
    <ds:schemaRef ds:uri="http://schemas.microsoft.com/sharepoint/v3"/>
    <ds:schemaRef ds:uri="fe6ab4b2-1c4c-467e-8243-2e2b824ef9df"/>
    <ds:schemaRef ds:uri="34c260ee-0cb7-478e-85cb-d44470d33d61"/>
  </ds:schemaRefs>
</ds:datastoreItem>
</file>

<file path=customXml/itemProps3.xml><?xml version="1.0" encoding="utf-8"?>
<ds:datastoreItem xmlns:ds="http://schemas.openxmlformats.org/officeDocument/2006/customXml" ds:itemID="{B94056E6-A626-4014-BB52-BC00FA377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6ab4b2-1c4c-467e-8243-2e2b824ef9df"/>
    <ds:schemaRef ds:uri="34c260ee-0cb7-478e-85cb-d44470d33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Narrative</vt:lpstr>
      <vt:lpstr>Budget</vt:lpstr>
      <vt:lpstr>Narrative (2)</vt:lpstr>
      <vt:lpstr>Budget!Print_Area</vt:lpstr>
      <vt:lpstr>Narrative!Print_Area</vt:lpstr>
      <vt:lpstr>'Narrative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 Shields</dc:creator>
  <cp:keywords/>
  <dc:description/>
  <cp:lastModifiedBy>Brianne Moser</cp:lastModifiedBy>
  <cp:revision/>
  <cp:lastPrinted>2026-06-02T17:44:33Z</cp:lastPrinted>
  <dcterms:created xsi:type="dcterms:W3CDTF">2019-01-08T22:54:33Z</dcterms:created>
  <dcterms:modified xsi:type="dcterms:W3CDTF">2026-06-02T17:53:21Z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0x010100CAF5EAEEADB55445A024DD745897C05A</vt:lpwstr>
  </property>
  <property fmtid="{D5CDD505-2E9C-101B-9397-08002B2CF9AE}" pid="3" name="MediaServiceImageTags">
    <vt:lpwstr/>
  </property>
</Properties>
</file>